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485" activeTab="0"/>
  </bookViews>
  <sheets>
    <sheet name="КАЛЬКУЛЯТОР" sheetId="1" r:id="rId1"/>
    <sheet name="01.08.2021-21.08.2021" sheetId="2" r:id="rId2"/>
  </sheets>
  <definedNames>
    <definedName name="_xlnm._FilterDatabase" localSheetId="1" hidden="1">'01.08.2021-21.08.2021'!$A$2:$H$2</definedName>
  </definedNames>
  <calcPr fullCalcOnLoad="1"/>
</workbook>
</file>

<file path=xl/sharedStrings.xml><?xml version="1.0" encoding="utf-8"?>
<sst xmlns="http://schemas.openxmlformats.org/spreadsheetml/2006/main" count="2407" uniqueCount="1670">
  <si>
    <t>КОД</t>
  </si>
  <si>
    <t>КОЛ-ВО</t>
  </si>
  <si>
    <t>Комментарий</t>
  </si>
  <si>
    <t>НАИМЕНОВАНИЕ</t>
  </si>
  <si>
    <t>ББ</t>
  </si>
  <si>
    <t>ОП</t>
  </si>
  <si>
    <t>ДЦ</t>
  </si>
  <si>
    <t>ПЦ</t>
  </si>
  <si>
    <t>BYN</t>
  </si>
  <si>
    <t>С У М М А</t>
  </si>
  <si>
    <t>СКИДКА</t>
  </si>
  <si>
    <t>СТРАНИЦА</t>
  </si>
  <si>
    <t xml:space="preserve">ББ </t>
  </si>
  <si>
    <t>Программа ВэлнэсЛайф+ Твоя жизненная энергия (для женщин)</t>
  </si>
  <si>
    <t>Программа ВэлнэсЛайф+ Твоя жизненная энергия (для мужчин)</t>
  </si>
  <si>
    <t>Программа ВэлнэсЛайф+ Твой идеальный вес (для женщин)</t>
  </si>
  <si>
    <t>Программа ВэлнэсЛайф+ Твой идеальный вес (для мужчин)</t>
  </si>
  <si>
    <t>ОСНОВНЫЕ ЦЕНЫ</t>
  </si>
  <si>
    <t xml:space="preserve">Стартовая программа  (ШАГи 1-4)      </t>
  </si>
  <si>
    <t>Стартовый набор (Starter Kit):</t>
  </si>
  <si>
    <t>Сервисная плата СЦ</t>
  </si>
  <si>
    <t>Ксерокопия один лист</t>
  </si>
  <si>
    <t>Набор маленьких пакетиков (10шт)</t>
  </si>
  <si>
    <t>Сыворотка-лифтинг для лица и шеи NovAge Ultimate Lift</t>
  </si>
  <si>
    <t>ОСНОВНОЙ КАТАЛОГ</t>
  </si>
  <si>
    <t>ПРОБНИКИ</t>
  </si>
  <si>
    <t>НАБОРЫ КАТАЛОГА</t>
  </si>
  <si>
    <t>Комплексный омолаживающий уход NovAge Time Restore</t>
  </si>
  <si>
    <t>Омолаживающий дневной крем SPF 15 NovAge Time Restore</t>
  </si>
  <si>
    <t>Омолаживающий ночной крем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</si>
  <si>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</si>
  <si>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</si>
  <si>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Пакет средний БЕЛЫЙ</t>
  </si>
  <si>
    <t>Комплекс «Омега-3»</t>
  </si>
  <si>
    <t>Cмесь/ коктейля "Нэчурал Бэланс - Клубника"</t>
  </si>
  <si>
    <t>Cмесь/ коктейля "Нэчурал Бэланс - Ваниль"</t>
  </si>
  <si>
    <t>Сухая смесь для коктейля «Нэчурал Баланс – Шоколад»</t>
  </si>
  <si>
    <t>«Омега-3» для детей</t>
  </si>
  <si>
    <t>Вэлнэс Пэк для женщин</t>
  </si>
  <si>
    <t>Вэлнэс Пэк для мужчин</t>
  </si>
  <si>
    <t>Комплекс «Мультивитамины и минералы» для женщин</t>
  </si>
  <si>
    <t>Комплекс «Мультивитамины и минералы» для мужчин</t>
  </si>
  <si>
    <t>Комплекс «Мультивитамины и минералы» для детей</t>
  </si>
  <si>
    <t>Нутрикомплекс для волос и ногтей</t>
  </si>
  <si>
    <t>Суп «Нэчурал Баланс» - Томат и Базилик</t>
  </si>
  <si>
    <t>Суп «Нэчурал Баланс» - Спаржа</t>
  </si>
  <si>
    <t>Протеиновый комплекс</t>
  </si>
  <si>
    <t>Комплексный уход для мужской кожи NovAge Men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</si>
  <si>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</si>
  <si>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</si>
  <si>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</si>
  <si>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</si>
  <si>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Продукт</t>
  </si>
  <si>
    <t>Пробник</t>
  </si>
  <si>
    <t>Мультифункциональный защитный крем для лица SPF 50 NovAge</t>
  </si>
  <si>
    <t>NovAge ГИД</t>
  </si>
  <si>
    <t>Очищающий гель-тоник для умывания NovAge</t>
  </si>
  <si>
    <t>4й ШАГ подписки wellness</t>
  </si>
  <si>
    <t>4й ШАГ подписки wellness LIFE+</t>
  </si>
  <si>
    <t>Шлифовальная пилка для ног</t>
  </si>
  <si>
    <t>Повязка на голову</t>
  </si>
  <si>
    <t>Набор одноразовых бритвенных станков</t>
  </si>
  <si>
    <t>Трафарет для макияжа глаз</t>
  </si>
  <si>
    <t>Щетка для распутывания волос</t>
  </si>
  <si>
    <t>Инструмент для чистки расчесок</t>
  </si>
  <si>
    <t>Дезодорант-антиперспирант для тела Eclat Homme</t>
  </si>
  <si>
    <t>Спрей дезодорант для тела GG Man</t>
  </si>
  <si>
    <t>Гель для бритья «Шелковая нежность»</t>
  </si>
  <si>
    <t>Туалетная вода Venture Beyond</t>
  </si>
  <si>
    <t>Шампунь против перхоти HairX</t>
  </si>
  <si>
    <t>Шелковая тональная основа-флюид GG- Ванильный</t>
  </si>
  <si>
    <t>Шелковая тональная основа-флюид GG- Фарфоровый</t>
  </si>
  <si>
    <t>Шелковая тональная основа-флюид GG - Слоновая Кость</t>
  </si>
  <si>
    <t>Шелковая тональная основа-флюид GG - Песочный Беж</t>
  </si>
  <si>
    <t>Шелковая тональная основа-флюид GG- Естественный Беж</t>
  </si>
  <si>
    <t>Карандаш для бровей GG –Каштановый</t>
  </si>
  <si>
    <t>Укрепляющий шампунь и кондиционер 2-в-1 «Яблоко и бамбук»</t>
  </si>
  <si>
    <t>Набор пробников NovAge Ultimate Lift</t>
  </si>
  <si>
    <t>Набор пробников NovAge Time Restore</t>
  </si>
  <si>
    <t>Пробник т.воды Ascendant</t>
  </si>
  <si>
    <t>Пробник парфюм/воды Amber Elixir</t>
  </si>
  <si>
    <t>Проб.туалетной воды  Excite by Dima Bilan</t>
  </si>
  <si>
    <t>Пробник парфюмерной воды Love Potion</t>
  </si>
  <si>
    <t>Пробник парфюмерной воды Volare</t>
  </si>
  <si>
    <t>Пробник туалетной воды Eclat Femme</t>
  </si>
  <si>
    <t>Пробник туалетной воды Eclat Homme</t>
  </si>
  <si>
    <t>Пробник парфюмерной воды Miss Giordani</t>
  </si>
  <si>
    <t>Пробник туалетной воды Be the Legend</t>
  </si>
  <si>
    <t>Пробник парфюмерной воды Possess</t>
  </si>
  <si>
    <t>Пробник туалетной воды Men´s Collection Citrus Tonic</t>
  </si>
  <si>
    <t>Пробник туалетной воды Men´s Collection Dark Wood</t>
  </si>
  <si>
    <t>Пробник туалетной воды So Fever Him</t>
  </si>
  <si>
    <t>Пробник парфюмерной воды So Fever Her</t>
  </si>
  <si>
    <t>Пробник туалетной воды Eclat Homme Sport</t>
  </si>
  <si>
    <t>Пробник туалетной воды Eclat Femme Weekend</t>
  </si>
  <si>
    <t>Пробник парфюмерной воды Love Potion Secrets</t>
  </si>
  <si>
    <t>Пробник парфюмерной воды Volare Forever</t>
  </si>
  <si>
    <t>Пробник туалетной воды Excite Force</t>
  </si>
  <si>
    <t>Пробник тональной основы «Роскошный атлас» GG - Фарфоровый </t>
  </si>
  <si>
    <t>Пробник тональной основы «Роскошный атлас» GG- Слоновая Кость</t>
  </si>
  <si>
    <t>Пробник тональной основы «Роскошный атлас» GG - Естеств Бежевый</t>
  </si>
  <si>
    <t>Пробник парфюмерной воды GG Essenza</t>
  </si>
  <si>
    <t>Пробник мужской туалетной воды Possess</t>
  </si>
  <si>
    <t>Пробник ночного крема против морщин NovAge Ecollagen</t>
  </si>
  <si>
    <t>Пробник парфюмерной воды GG Original</t>
  </si>
  <si>
    <t>Пробник туалетной воды GG Man</t>
  </si>
  <si>
    <t>Пробник туалетной воды Elvie</t>
  </si>
  <si>
    <t>Пробник  туалетной воды Women's Collection Innocent White Lilac</t>
  </si>
  <si>
    <t>Пробник туалетной воды Women's Collection Delicate Cherry Blossom</t>
  </si>
  <si>
    <t>Пробник туалетной воды Venture</t>
  </si>
  <si>
    <t>Пробник туалетной воды Venture Beyond</t>
  </si>
  <si>
    <t>Пробник туалетной воды Eclat Mademoiselle</t>
  </si>
  <si>
    <t>Пробник туалетной воды Eclat Lui</t>
  </si>
  <si>
    <t>Пробник парфюмерной воды Amber Elixir Crystal</t>
  </si>
  <si>
    <t>Пробник парфюмерной воды GG White Original</t>
  </si>
  <si>
    <t>Пробник туалетной воды Friends World</t>
  </si>
  <si>
    <t>Пробник Парфюмерной воды Sublime Nature Tuberose</t>
  </si>
  <si>
    <t>Пробник парфюмерной воды Possess The Secret Man</t>
  </si>
  <si>
    <t>Пробник туалетной воды Mister Giordani</t>
  </si>
  <si>
    <t>Пробник туалетной воды Venture Power</t>
  </si>
  <si>
    <t>Пробник парфюмерной воды Possess The Secret</t>
  </si>
  <si>
    <t>Пробник туалетной воды Lucia Bright Aura</t>
  </si>
  <si>
    <t>Пробник парфюмированного спрея для тела Love Potion So Tempting</t>
  </si>
  <si>
    <t>Пробник парфюмерной воды Eclat Mon Parfum</t>
  </si>
  <si>
    <t>Пробник туалетной воды On The Edge</t>
  </si>
  <si>
    <t>Пробник увлажняющего гель-крема против старения кожи NovAge Men</t>
  </si>
  <si>
    <t>Пробник увлажняющей энергосыворотки для лица NovAge Men</t>
  </si>
  <si>
    <t>Пробник очищающе гель-тоника для умывания NovAge</t>
  </si>
  <si>
    <t>Пробник омолаживающей сыворотки для лица и шеи NovAge Time Restore</t>
  </si>
  <si>
    <t>Пробник омолаживающего крема для контура глаз и губ NovAge Time Restore</t>
  </si>
  <si>
    <t>Пробник средства для умывания и скраба 2-в-1 NovAge Men</t>
  </si>
  <si>
    <t>Пробник тонизирующего геля для кожи вокруг глаз NovAge Men</t>
  </si>
  <si>
    <t>Пробник омолаживающего дневного крема SPF 15 NovAge Time Restore</t>
  </si>
  <si>
    <t>Пробник омолаживающего ночного крема NovAge Time Restore</t>
  </si>
  <si>
    <t>Инструмент для очистки лица</t>
  </si>
  <si>
    <t>Щипчики для завивки ресниц</t>
  </si>
  <si>
    <t>Зеркало</t>
  </si>
  <si>
    <t>Расческа</t>
  </si>
  <si>
    <t>Аксессуар для чистки косметических кистей</t>
  </si>
  <si>
    <t>Кисть для подводки E05</t>
  </si>
  <si>
    <t>Скошенная кисть для бровей E03</t>
  </si>
  <si>
    <t>Скошенная кисть для румян F02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</si>
  <si>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</si>
  <si>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</si>
  <si>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</si>
  <si>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</si>
  <si>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Мужской триммер 2-в-1</t>
  </si>
  <si>
    <t>Спонж для макияжа</t>
  </si>
  <si>
    <t>Кисть для пудры и румян</t>
  </si>
  <si>
    <t>Питательный крем для рук «Нежность»</t>
  </si>
  <si>
    <t>Карандаш для глаз «Бархатный взгляд» GG - Роскошный Черный</t>
  </si>
  <si>
    <t>Гель для душа с лимоном и вербеной Essense &amp; Co.</t>
  </si>
  <si>
    <t>Смягчающий крем для ног Feet Up Comfort. Большой объем</t>
  </si>
  <si>
    <t>Питательный крем для ног Feet Up Comfort. Большой объем</t>
  </si>
  <si>
    <t>Восковые полоски для депиляции «Шелковая нежность»</t>
  </si>
  <si>
    <t>Масло для сухих волос «Пшеница и кокос»</t>
  </si>
  <si>
    <t>Освежающий дезодорант для ног Feet Up Comfort. Большой объем</t>
  </si>
  <si>
    <t>Освежающий крем для ног Feet Up Comfort</t>
  </si>
  <si>
    <t>Отшелушивающий гель для душа «Малина и мята». Большой объем</t>
  </si>
  <si>
    <t>Гель для душа «Олива и алоэ». Большой объем</t>
  </si>
  <si>
    <t>Стойкий консилер The ONE EverLasting – Светлый</t>
  </si>
  <si>
    <t>Стойкий консилер The ONE EverLasting – Естественный</t>
  </si>
  <si>
    <t>Парфюмерная вода Eclat Mon Parfum</t>
  </si>
  <si>
    <t>Крем для рук «Авокадо»</t>
  </si>
  <si>
    <t>Гель для душа «Солнечные Мальдивы»</t>
  </si>
  <si>
    <t>Мыло «Солнечные Мальдивы»</t>
  </si>
  <si>
    <t>Крем для рук</t>
  </si>
  <si>
    <t>Комплекс «Астаксантин и экстракт черники»</t>
  </si>
  <si>
    <t>Смесь для коктейля «Нэчурал Баланс» - Натуральный клубничный</t>
  </si>
  <si>
    <t>Сухая смесь для коктейля «Нэчурал Баланс»-Натуральный ванильный</t>
  </si>
  <si>
    <t>Смесь для коктейля «Нэчурал Баланс»-Натуральный шоколадный</t>
  </si>
  <si>
    <t>Суп «Нэчурал Баланс» – Томат и базилик</t>
  </si>
  <si>
    <t>Суп «Нэчурал Баланс» – Спаржа</t>
  </si>
  <si>
    <t>Набор пробников NovAge Men</t>
  </si>
  <si>
    <t>Мыло «Джунгли Коста-Рики»</t>
  </si>
  <si>
    <t>Интенсивно подтягивающие капсулы д/лица «Королевский бархат»</t>
  </si>
  <si>
    <t>Пробник туалетной воды Dare to Shine</t>
  </si>
  <si>
    <t>Набор пробников NovAge Ecollagen Wrinkle Power</t>
  </si>
  <si>
    <t>Пробник крема для кожи вокруг глаз против морщин NovAge Ecollagen</t>
  </si>
  <si>
    <t>Пробник сыворотки для лица против морщин NovAge Ecollagen</t>
  </si>
  <si>
    <t>Крем для кожи вокруг глаз против морщин NovAge Ecollagen Wrinkle Power</t>
  </si>
  <si>
    <t>Сыворотка для лица против морщин NovAge Ecollagen Wrinkle Power </t>
  </si>
  <si>
    <t>Ночной крем против морщин NovAge Ecollagen Wrinkle Power</t>
  </si>
  <si>
    <t>Интенсивный антивозрастной крем для рук с SPF 25 NovAge</t>
  </si>
  <si>
    <t>Отшелушивающее мыло «Клубника и лайм»</t>
  </si>
  <si>
    <t>Пинцет для бровей</t>
  </si>
  <si>
    <t>Спрей-автозагар Sun Zone</t>
  </si>
  <si>
    <t>Шариковый дезодорант с ухаживающим комплексом Activelle</t>
  </si>
  <si>
    <t>Шариковый дезодорант-антиперспирант без белых следов Activelle</t>
  </si>
  <si>
    <t>Кремовый дезодорант с ухаживающим комплексом Activelle</t>
  </si>
  <si>
    <t>Отшелушивающий гель для душа «Клубника и лайм». Большой объем</t>
  </si>
  <si>
    <t>Ночной увлажняющий крем для ног Feet Up Comfort. Большой объем</t>
  </si>
  <si>
    <t>Пробник туалетной воды So Fever Together Him</t>
  </si>
  <si>
    <t>Пробник туалетной воды So Fever Together Her</t>
  </si>
  <si>
    <t>Парфюмерная вода So Fever Together</t>
  </si>
  <si>
    <t>Пробник подтягивающего крема «Королевский бархат»</t>
  </si>
  <si>
    <t>Пробник подтягивающего ночной крема «Королевский бархат»</t>
  </si>
  <si>
    <t>Пробник подтягивающего крема д/век «Королевский бархат»</t>
  </si>
  <si>
    <t>WELLNESS</t>
  </si>
  <si>
    <t>Кисть для контуринга F06</t>
  </si>
  <si>
    <t>Антивозрастная губная помада GG MasterCreation – Ночной Рубин</t>
  </si>
  <si>
    <t>Щипчики для кутикулы</t>
  </si>
  <si>
    <t>4-сторонняя пилка для ногтей</t>
  </si>
  <si>
    <t>Набор кистей для коррекции маникюра</t>
  </si>
  <si>
    <t>Пробник кремовой губной помады OnColour - Розовый Нюд</t>
  </si>
  <si>
    <t>Пробник кремовой губной помады OnColour - Медовый Беж</t>
  </si>
  <si>
    <t>Пробник кремовой губной помады OnColour - Пряное Какао</t>
  </si>
  <si>
    <t>Пробник кремовой губной помады OnColour - Терпкий Бордо</t>
  </si>
  <si>
    <t>Пробник кремовой губной помады OnColour - Сливовое Вино</t>
  </si>
  <si>
    <t>Пробник кремовой губной помады OnColour - Глубокий Красный</t>
  </si>
  <si>
    <t>Пробник кремовой губной помады OnColour - Клюквенный Красный</t>
  </si>
  <si>
    <t>Пробник кремовой губной помады OnColour - Спелый Абрикос</t>
  </si>
  <si>
    <t>Пробник кремовой губной помады OnColour - Холодный Розовый</t>
  </si>
  <si>
    <t>Пробник кремовой губной помады OnColour - Насыщенный Розовый</t>
  </si>
  <si>
    <t>Пробник кремовой губной помады OnColour - Розовый Пион</t>
  </si>
  <si>
    <t>Пробник кремовой губной помады OnColour - Яркая Фуксия</t>
  </si>
  <si>
    <t>Пробник кремовой губной помады OnColour - Сиреневый Клевер</t>
  </si>
  <si>
    <t>Пробник кремовой губной помады OnColour - Теплый Ореховый</t>
  </si>
  <si>
    <t>Пробник кремовой губной помады OnColour - Сахарный Виноград</t>
  </si>
  <si>
    <t>Пробник кремовой губной помады OnColour - Пыльный Лиловый</t>
  </si>
  <si>
    <t>АКЦИИ КАТАЛОГА</t>
  </si>
  <si>
    <t>Компактная пудра OnColour – Нежный Бежевый</t>
  </si>
  <si>
    <t>Компактная пудра OnColour – Теплый Бежевый</t>
  </si>
  <si>
    <t>Консилер GG MasterCreation - Светлый</t>
  </si>
  <si>
    <t>Консилер GG MasterCreation - Средний</t>
  </si>
  <si>
    <t>Пробник туалетной воды Wake Up Feel Good</t>
  </si>
  <si>
    <t>Пробник туалетной воды Loved Up Feel Good</t>
  </si>
  <si>
    <t>Комплекс «Морской кальций и витамин D»</t>
  </si>
  <si>
    <t>Пробник туалетной воды Be The Wild Legend</t>
  </si>
  <si>
    <t>Пробник туалетной воды Soul</t>
  </si>
  <si>
    <t>Пробник туалетной воды Lucia</t>
  </si>
  <si>
    <t>Туалетная вода Be The Wild Legend</t>
  </si>
  <si>
    <t>Туалетная вода Lucia</t>
  </si>
  <si>
    <t>Набор "Каталог + пробники"</t>
  </si>
  <si>
    <t>Туалетная вода Soul</t>
  </si>
  <si>
    <t>Пробник парфюмерной воды Magnetista</t>
  </si>
  <si>
    <t>Пробник матовой помады OnColour - Оранжевый Закат</t>
  </si>
  <si>
    <t>Пробник матовой помады OnColour - Мягкий Персик</t>
  </si>
  <si>
    <t>Пробник матовой помады OnColour - Нюдовый Беж</t>
  </si>
  <si>
    <t>Пробник матовой помады OnColour - Нежный Лиловый</t>
  </si>
  <si>
    <t>Пробник матовой помады OnColour - Розовый Коралл</t>
  </si>
  <si>
    <t>Пробник матовой помады OnColour - Розовая Вспышка</t>
  </si>
  <si>
    <t>Пробник матовой помады OnColour - Неоновая Фуксия</t>
  </si>
  <si>
    <t>Пробник матовой помады OnColour - Спелая Слива</t>
  </si>
  <si>
    <t>Пробник матовой помады OnColour - Красный Бархат</t>
  </si>
  <si>
    <t>Пробник матовой помады OnColour - Страстный Красный</t>
  </si>
  <si>
    <t>Жидкая матовая губная помада The ONE - Нежный Розовый</t>
  </si>
  <si>
    <t>Жидкая матовая губная помада The ONE - Пряный Кофе</t>
  </si>
  <si>
    <t>Жидкая матовая губная помада The ONE - Красный Апельсин</t>
  </si>
  <si>
    <t>Жидкая матовая губная помада The ONE - Классический Красный</t>
  </si>
  <si>
    <t>Жидкая матовая губная помада The ONE - Сливовое Вино</t>
  </si>
  <si>
    <t>Напиток "Аква Глоу" с Ceramosides™ и брусникой</t>
  </si>
  <si>
    <t>Удлиняющая тушь-уход для ресниц GG-Черный Бархат</t>
  </si>
  <si>
    <t>Парфюмированный крем для тела Amber Elixir</t>
  </si>
  <si>
    <t>Пробник мужской парфюмерной воды Eclat Style</t>
  </si>
  <si>
    <t>Шампунь-уход 2-в-1 для всех типов волос «Авокадо и ромашка»</t>
  </si>
  <si>
    <t>Масло для тела и волос «Авокадо»</t>
  </si>
  <si>
    <t>Туалетная вода Eclat Amour</t>
  </si>
  <si>
    <t>Туалетная вода для него Eclat Toujours</t>
  </si>
  <si>
    <t>Очищающее средство для лица 3-в-1 Essentials</t>
  </si>
  <si>
    <t>Увлажняющая маска для лица Essentials</t>
  </si>
  <si>
    <t>Питательный бальзам для губ Essentials</t>
  </si>
  <si>
    <t>Универсальный увлажняющий крем для лица и тела Essentials</t>
  </si>
  <si>
    <t>Увлажняющий крем для лица Essentials</t>
  </si>
  <si>
    <t>Пробник тональной основы The ONE - Холодный Алебастровый</t>
  </si>
  <si>
    <t>Пробник тональной основы The ONE - Нейтральный Ванильный</t>
  </si>
  <si>
    <t>Пробник тональной основы The ONE - Холодный Фарфоровый</t>
  </si>
  <si>
    <t>Пробник тональной основы The ONE - Нейтральный Нюд</t>
  </si>
  <si>
    <t>Пробник тональной основы The ONE - Холодный Розовый</t>
  </si>
  <si>
    <t>Пробник тональной основы The ONE - Нейтральный Беж</t>
  </si>
  <si>
    <t>Пробник тональной основы The ONE - Теплый Песочный</t>
  </si>
  <si>
    <t>Пробник тональной основы The ONE - Естественный Беж</t>
  </si>
  <si>
    <t>Пробник тональной основы The ONE - Нейтральный Оливковый</t>
  </si>
  <si>
    <t>Пробник тональной основы The ONE - Теплый Беж</t>
  </si>
  <si>
    <t>Дезодорант-антиперспирант Soul</t>
  </si>
  <si>
    <t>Спрей дезодорант с ухаживающим комплексом Activelle</t>
  </si>
  <si>
    <t>Спрей дезодорант без белых следов Activelle</t>
  </si>
  <si>
    <t>Шампунь "Молоко и мед - Золотая серия"</t>
  </si>
  <si>
    <t>Кондиционер для волос "Молоко и мед - Золотая серия"</t>
  </si>
  <si>
    <t>Маска для волос "Молоко и мед - Золотая серия"</t>
  </si>
  <si>
    <t>Жидкая матовая губная помада The ONE - Имбирный Нюд</t>
  </si>
  <si>
    <t>Жидкая матовая губная помада The ONE - Розовая Паприка</t>
  </si>
  <si>
    <t>Жидкая матовая губная помада The ONE - Оранжевый Шафран</t>
  </si>
  <si>
    <t>Жидкая матовая губная помада The ONE - Винный Поцелуй</t>
  </si>
  <si>
    <t>Жидкая матовая губная помада The ONE - Пурпурный Базилик</t>
  </si>
  <si>
    <t>Жидкая матовая губная помада The ONE - Вишневый Шоколад</t>
  </si>
  <si>
    <t>Парфюмерная вода Miss Giordani</t>
  </si>
  <si>
    <t>Шампунь для жирных волос «Крапива и лимон»</t>
  </si>
  <si>
    <t>Пребиотический напиток с пищевыми волокнами</t>
  </si>
  <si>
    <t>Супертушь для ресниц GG - Черный</t>
  </si>
  <si>
    <t>Карандаш для бровей OnColour - Светлый</t>
  </si>
  <si>
    <t>Карандаш для бровей OnColour - Коричневый</t>
  </si>
  <si>
    <t>Пробник матовой губной помады GG Iconic - Бежевый Крем</t>
  </si>
  <si>
    <t>Пробник матовой губной помады GG Iconic - Нежный Имбирь</t>
  </si>
  <si>
    <t>Пробник матовой губной помады GG Iconic - Ангельская Роза</t>
  </si>
  <si>
    <t>Пробник матовой губной помады GG Iconic - Цветущий Пион</t>
  </si>
  <si>
    <t>Пробник матовой губной помады GG Iconic - Пурпурная Фуксия</t>
  </si>
  <si>
    <t>Пробник матовой губной помады GG Iconic - Неоновый Коралл</t>
  </si>
  <si>
    <t>Пробник матовой губной помады GG Iconic - Бесконечный Красный</t>
  </si>
  <si>
    <t>Пробник матовой губной помады GG Iconic - Кофейная Карамель</t>
  </si>
  <si>
    <t>Пробник матовой губной помады GG Iconic - Теплый Бордо</t>
  </si>
  <si>
    <t>Пробник матовой губной помады GG Iconic - Пряная Слива</t>
  </si>
  <si>
    <t>Тональный флюид для сияния кожи OnColour - Светлый</t>
  </si>
  <si>
    <t>Пробник парфюмерной воды Infinita</t>
  </si>
  <si>
    <t>Пробник туалетной воды Debonair</t>
  </si>
  <si>
    <t>Восстанавливающий крем для рук «Алоэ вера»</t>
  </si>
  <si>
    <t>Щеточка для очищения лица</t>
  </si>
  <si>
    <t>Эпилятор-пружинка для лица</t>
  </si>
  <si>
    <t>Пробник туалетной воды Eclat Amour</t>
  </si>
  <si>
    <t>Пробник туалетной воды для него Eclat Toujours</t>
  </si>
  <si>
    <t>Пробник туалетной воды Joyce Rose</t>
  </si>
  <si>
    <t>Пробник туалетной воды Joyce Turquoise</t>
  </si>
  <si>
    <t>Пробник туалетной воды Joyce Jade</t>
  </si>
  <si>
    <t>Пробник парфюмерной воды Amber Elixir Mystery</t>
  </si>
  <si>
    <t>41</t>
  </si>
  <si>
    <t>Закрепляющее покрытие для гель-лака THE ONE</t>
  </si>
  <si>
    <t>Пробник матирующей тональной основы OnColour - Фарфоровый</t>
  </si>
  <si>
    <t>Пробник матирующей тональной основы OnColour - Слоновая Кость</t>
  </si>
  <si>
    <t>Пробник матирующей тональной основы OnColour - Естественный Беж</t>
  </si>
  <si>
    <t>Пробник матирующей тональной основы OnColour - Темный Беж</t>
  </si>
  <si>
    <t>Пробник туалетной воды Glacier</t>
  </si>
  <si>
    <t>Пробник туалетной воды Glacier Rock</t>
  </si>
  <si>
    <t>Пробник туалетной воды Glacier Fire</t>
  </si>
  <si>
    <t>Спонж конняку с углем</t>
  </si>
  <si>
    <t>Гель для душа «Неизведанная Камчатка». Большой объем</t>
  </si>
  <si>
    <t>33</t>
  </si>
  <si>
    <t>Гель для душа "Кокосовая вода и дыня". Большой объем</t>
  </si>
  <si>
    <t>Перчатки для ухода за кожей рук (с сенсорной функцией)</t>
  </si>
  <si>
    <t>Пробник туалетной воды Mister Giordani Aqua</t>
  </si>
  <si>
    <t>Пемза для ног</t>
  </si>
  <si>
    <t>Разделители для педикюра</t>
  </si>
  <si>
    <t>Детская зубная паста "Мини-Маппеты"</t>
  </si>
  <si>
    <t>Шампунь для волос и тела "Король Лев"</t>
  </si>
  <si>
    <t>Жидкая матовая губная помада The ONE - Пряный Розовый</t>
  </si>
  <si>
    <t>Пробник парфюмерной воды Volare Moments</t>
  </si>
  <si>
    <t>Удлиняющая тушь THE ONE - Черный</t>
  </si>
  <si>
    <t>Увлажняющий крем для рук Beautanicals</t>
  </si>
  <si>
    <t>Карандаш для губ THE ONE - Нюд</t>
  </si>
  <si>
    <t>Карандаш для губ THE ONE - Карамель</t>
  </si>
  <si>
    <t>Карандаш для губ THE ONE - Пыльная Роза</t>
  </si>
  <si>
    <t>Карандаш для губ THE ONE - Розовый</t>
  </si>
  <si>
    <t>Карандаш для губ THE ONE - Малиновый</t>
  </si>
  <si>
    <t>Карандаш для губ THE ONE - Оранжевый</t>
  </si>
  <si>
    <t>Карандаш для губ THE ONE - Красный</t>
  </si>
  <si>
    <t>Карандаш для губ THE ONE - Винный</t>
  </si>
  <si>
    <t>Карандаш для губ THE ONE - Сливовый</t>
  </si>
  <si>
    <t>Карандаш для губ THE ONE - Шоколадный</t>
  </si>
  <si>
    <t>Базовое покрытие для ногтей THE ONE Pro Wear</t>
  </si>
  <si>
    <t>Мыло "Чистюля"</t>
  </si>
  <si>
    <t>Увлажняющая тональная основа THE ONE- Ванильный</t>
  </si>
  <si>
    <t>Увлажняющая тональная основа THE ONE- Фарфоровый</t>
  </si>
  <si>
    <t>Увлажняющая тональная основа THE ONE- Светлый Бежевый</t>
  </si>
  <si>
    <t>Увлажняющая тональная основа THE ONE- Теплый Бежевый</t>
  </si>
  <si>
    <t>Увлажняющая тональная основа THE ONE- Слоновая Кость</t>
  </si>
  <si>
    <t>Увлажняющая тональная основа THE ONE- Естественный Бежевый</t>
  </si>
  <si>
    <t>Стойкий глянцевый лак для ногтей THE ONE - Топленое Молоко</t>
  </si>
  <si>
    <t>Стойкий глянцевый лак для ногтей THE ONE - Теплый Беж</t>
  </si>
  <si>
    <t>Стойкий глянцевый лак для ногтей THE ONE - Цветущий Клевер</t>
  </si>
  <si>
    <t>Стойкий глянцевый лак для ногтей THE ONE - Горная Лаванда</t>
  </si>
  <si>
    <t>Стойкий глянцевый лак для ногтей THE ONE - Соленый Прибой</t>
  </si>
  <si>
    <t>Стойкий глянцевый лак для ногтей THE ONE - Нежная Мята</t>
  </si>
  <si>
    <t>Стойкий глянцевый лак для ногтей THE ONE - Бирюзовая Волна</t>
  </si>
  <si>
    <t>Стойкий глянцевый лак для ногтей THE ONE - Сияющий Индиго</t>
  </si>
  <si>
    <t>Стойкий глянцевый лак для ногтей THE ONE - Ягодный Десерт</t>
  </si>
  <si>
    <t>Стойкий глянцевый лак для ногтей THE ONE - Ночная Орхидея</t>
  </si>
  <si>
    <t>Стойкий глянцевый лак для ногтей THE ONE - Волнующая Фуксия</t>
  </si>
  <si>
    <t>Стойкий глянцевый лак для ногтей THE ONE - Кремовая Роза</t>
  </si>
  <si>
    <t>Стойкий глянцевый лак для ногтей THE ONE - Арбузный Сок</t>
  </si>
  <si>
    <t>Стойкий глянцевый лак для ногтей THE ONE - Красный Мак</t>
  </si>
  <si>
    <t>Стойкий глянцевый лак для ногтей THE ONE - Гранатовый Браслет</t>
  </si>
  <si>
    <t>Стойкий глянцевый лак для ногтей THE ONE - Рубиновый Красный</t>
  </si>
  <si>
    <t>Стойкий глянцевый лак для ногтей THE ONE - Томный Бордо</t>
  </si>
  <si>
    <t>Стойкий глянцевый лак для ногтей THE ONE - Черный Оникс</t>
  </si>
  <si>
    <t>Стойкий глянцевый лак для ногтей THE ONE - Сладкая Лакрица</t>
  </si>
  <si>
    <t>Стойкий глянцевый лак для ногтей THE ONE - Кофейный Жемчуг</t>
  </si>
  <si>
    <t>Набор пробников NovAge Skinergise</t>
  </si>
  <si>
    <t>Пробник дневного крема-энергетика NovAge Skinergise Ideal Perfection SPF 30</t>
  </si>
  <si>
    <t>Пробник ночного крема-энергетика NovAge Skinergise Ideal Perfection</t>
  </si>
  <si>
    <t>Пробник сыворотки-энергетика NovAge Skinergise Ideal Perfection</t>
  </si>
  <si>
    <t>Пробник крема-энергетика NovAge Skinergise Ideal Perfection</t>
  </si>
  <si>
    <t>Пробник туалетной воды Glacier Air</t>
  </si>
  <si>
    <t>Защитная основа под лак и глянцевое покрытие 2 в 1 OnColour</t>
  </si>
  <si>
    <t>Дневной крем-энергетик NovAge Skinergise Ideal Perfection SPF 30</t>
  </si>
  <si>
    <t>Крем-энергетик для кожи вокруг глаз NovAge Skinergise Ideal Perfection</t>
  </si>
  <si>
    <t>Сыворотка-энергетик для лица NovAge Skinergise Ideal Perfection</t>
  </si>
  <si>
    <t>Ночной крем-энергетик NovAge Skinergise Ideal Perfection</t>
  </si>
  <si>
    <t>Комплексный уход против первых возрастных признаков NovAge</t>
  </si>
  <si>
    <t>Маска для лица многоразовая фиксирующая</t>
  </si>
  <si>
    <t>Пробник тональной основы GG - Ванильный (холодный)</t>
  </si>
  <si>
    <t>Пробник тональной основы GG - Фарфоровый (холодный)</t>
  </si>
  <si>
    <t>Пробник тональной основы GG - Слоновая Кость (холодный)</t>
  </si>
  <si>
    <t>Пробник тональной основы GG - Бежевый (тёплый)</t>
  </si>
  <si>
    <t>Пробник тональной основы GG - Корица (тёплый)</t>
  </si>
  <si>
    <t>Пробник туалетной воды Be Happy</t>
  </si>
  <si>
    <t>Парфюмерная вода Eclat Mon Parfum. Мини-спрей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</si>
  <si>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</si>
  <si>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</si>
  <si>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</si>
  <si>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>Гель для душа "Пляжи Калифорнии". Большой объем</t>
  </si>
  <si>
    <t>Палетка для контуринга THE ONE - Светлый</t>
  </si>
  <si>
    <t>Палетка для контуринга THE ONE - Средний</t>
  </si>
  <si>
    <t>Жидкая подводка GG- Матовый Черный</t>
  </si>
  <si>
    <t>Пробник дневного крем-лифтинг SPF 15 NovAge Ultimate Lift Contour Define</t>
  </si>
  <si>
    <t>Пробник ночного крем-лифтинг NovAge Ultimate Lift Contour Define</t>
  </si>
  <si>
    <t>Пробник сыворотка-лифтинг для лица и шеи NovAge Ultimate Lift Contour Define</t>
  </si>
  <si>
    <t>Лак для ногтей OnColour – Жемчуг</t>
  </si>
  <si>
    <t>Лак для ногтей OnColour – Тауп</t>
  </si>
  <si>
    <t>Лак для ногтей OnColour – Лаванда</t>
  </si>
  <si>
    <t>Лак для ногтей OnColour – Сирень</t>
  </si>
  <si>
    <t>Лак для ногтей OnColour – Мята</t>
  </si>
  <si>
    <t>Лак для ногтей OnColour – Персик</t>
  </si>
  <si>
    <t>Лак для ногтей OnColour – Пион</t>
  </si>
  <si>
    <t>Лак для ногтей OnColour – Бургундия</t>
  </si>
  <si>
    <t>Лак для ногтей OnColour – Лиловый</t>
  </si>
  <si>
    <t>Лак для ногтей OnColour – Малина</t>
  </si>
  <si>
    <t>Лак для ногтей OnColour – Бордо</t>
  </si>
  <si>
    <t>Лак для ногтей OnColour – Аметист</t>
  </si>
  <si>
    <t>Лак для ногтей OnColour – Гроза</t>
  </si>
  <si>
    <t>Лак для ногтей OnColour – Золото</t>
  </si>
  <si>
    <t xml:space="preserve">Дневной крем-лифтинг SPF 15 NovAge Ultimate Lift </t>
  </si>
  <si>
    <t>Ночной крем-лифтинг NovAge Ultimate Lift Contour Define</t>
  </si>
  <si>
    <t xml:space="preserve">Крем-лифтинг для кожи вокруг глаз NovAge Ultimate Lift </t>
  </si>
  <si>
    <t>Суперстойкая матовая помада THE ONE  - Тауп</t>
  </si>
  <si>
    <t>Суперстойкая матовая помада THE ONE  - Нюд</t>
  </si>
  <si>
    <t>Суперстойкая матовая помада THE ONE - Терракота</t>
  </si>
  <si>
    <t>Суперстойкая матовая помада THE ONE  - Роза</t>
  </si>
  <si>
    <t>Суперстойкая матовая помада THE ONE  - Малина</t>
  </si>
  <si>
    <t>Суперстойкая матовая помада THE ONE - Орхидея</t>
  </si>
  <si>
    <t>Суперстойкая матовая помада THE ONE - Фуксия</t>
  </si>
  <si>
    <t>Суперстойкая матовая помада THE ONE - Коралл</t>
  </si>
  <si>
    <t>Суперстойкая матовая помада THE ONE - Красный</t>
  </si>
  <si>
    <t>Суперстойкая матовая помада THE ONE - Бордо</t>
  </si>
  <si>
    <t>Суперстойкая матовая помада THE ONE - Марсала</t>
  </si>
  <si>
    <t>Суперстойкая матовая помада THE ONE - Мокко</t>
  </si>
  <si>
    <t>Суперстойкая матовая помада THE ONE - Виноград</t>
  </si>
  <si>
    <t>Суперстойкая матовая помада THE ONE  - Слива</t>
  </si>
  <si>
    <t xml:space="preserve">Дневной крем против морщин SPF 35 NovAgeEcollagen </t>
  </si>
  <si>
    <t>Комплексный уход против морщин NovAge EcollagenWrinkle Power</t>
  </si>
  <si>
    <t>Корректирующая база под макияж GG - Естеств Сияние</t>
  </si>
  <si>
    <t>Комплексный лифтинг-уходNovAge Ultimate Lift Contour Define</t>
  </si>
  <si>
    <t>Туалетная вода So Fever Together Him</t>
  </si>
  <si>
    <t>Пробник духов All or Nothing</t>
  </si>
  <si>
    <t xml:space="preserve">Пробник дневного крема SPF 35 NovAgeEcollagen </t>
  </si>
  <si>
    <t>Пробник парфюмерной воды All or Nothing Unique Accord #1</t>
  </si>
  <si>
    <t>Отшелушивающий гель для душа «Клубника и лайм»</t>
  </si>
  <si>
    <t>Парфюмированный тальк для тела «Цветочная фантазия»</t>
  </si>
  <si>
    <t>Парфюмированный тальк для тела «Нежность сандала»</t>
  </si>
  <si>
    <t>Парфюмированный тальк для тела «Мятная прохлада»</t>
  </si>
  <si>
    <t xml:space="preserve">Вэлнэс-гид BY </t>
  </si>
  <si>
    <t>Вэлнэс-гид BY (набор 10шт)</t>
  </si>
  <si>
    <t>Вэлнэс-гид BY (для менеджеров СПО - 2шт)</t>
  </si>
  <si>
    <t>Вэлнэс-гид BY (для СМ и выше -2шт)</t>
  </si>
  <si>
    <t>Протеиновый батончик c ягодами Natural Balance</t>
  </si>
  <si>
    <t>ЮВЕЛИРНЫЙ МИНИ-КАТАЛОГ</t>
  </si>
  <si>
    <t>Спонж конняку</t>
  </si>
  <si>
    <t>Лопаточка для нанесения крема</t>
  </si>
  <si>
    <t>Пробник крем-лифтинг для кожи вокруг глаз NovAge Ultimate Lift Contour Define</t>
  </si>
  <si>
    <t>ВЫГОДА НА ВСЕ 100</t>
  </si>
  <si>
    <t>105</t>
  </si>
  <si>
    <t>ПРОДУКЦИЯ НЕ ПРЕДСТАВЛЕННАЯ В КАТАЛОГЕ</t>
  </si>
  <si>
    <t>Подтягивающая маска для лица «Королевский бархат»</t>
  </si>
  <si>
    <t>Тонизирующий скраб для ног Feet Up Comfort</t>
  </si>
  <si>
    <t>Шампунь против перхоти «Чайное дерево и репейник»</t>
  </si>
  <si>
    <t>Гель для душа «Джунгли Коста-Рики»</t>
  </si>
  <si>
    <t>Гель для душа "Голливудская мечта"</t>
  </si>
  <si>
    <t>Тени для бровей The ONE</t>
  </si>
  <si>
    <t>Мультиактивный бальзам для губ SPF 15 THE ONE - Розовый</t>
  </si>
  <si>
    <t>Мультиактивный бальзам для губ SPF 15 THE ONE  - Коралловый</t>
  </si>
  <si>
    <t>Мультиактивный бальзам для губ SPF 15 THE ONE - Малиновый</t>
  </si>
  <si>
    <t>Губка д/удаления макияжа</t>
  </si>
  <si>
    <t>Пробник помады 5 в 1 The ONE - Платиновый Нюд</t>
  </si>
  <si>
    <t>Пробник помады 5 в 1 The ONE  - Золотой Металлик</t>
  </si>
  <si>
    <t>Пробник помады 5 в 1 The ONE  - Морозная Сирень</t>
  </si>
  <si>
    <t>Пробник помады 5 в 1 The ONE  - Бронзовая Терракота</t>
  </si>
  <si>
    <t>Пробник помады 5 в 1 The ONE  - Алая Медь</t>
  </si>
  <si>
    <t>Пробник помады 5 в 1 The ONE  - Сияющий Коралл</t>
  </si>
  <si>
    <t>Пробник помады 5 в 1 The ONE  - Малиновый Лёд</t>
  </si>
  <si>
    <t>Пробник помады 5 в 1 The ONE  - Вишнёвый Сорбет</t>
  </si>
  <si>
    <t>Пробник помады 5 в 1 The ONE  - Бургундская Сталь</t>
  </si>
  <si>
    <t>Пробник помады 5 в 1 The ONE  - Глянцевый Шоколад</t>
  </si>
  <si>
    <t>Лопаточка для нанесения масок</t>
  </si>
  <si>
    <t>Пробник парфюмерной воды для неё Lost in You</t>
  </si>
  <si>
    <t>Пробник парфюмерная воды для него Lost in You</t>
  </si>
  <si>
    <t>Стойкий маркер-подводка для глаз в большом объеме THE ONE - Черный</t>
  </si>
  <si>
    <t>Парфюмерная вода All or Nothing Unique Accord #1</t>
  </si>
  <si>
    <t>Парфюмерная вода GG Essenza. Мини-спрей</t>
  </si>
  <si>
    <t>Стойкая губная помада The ONE Colour Unlimited - Розовый Румянец</t>
  </si>
  <si>
    <t>Стойкая губная помада The ONE Colour Unlimited - Нежный Ягодный</t>
  </si>
  <si>
    <t>Стойкая губная помада The ONE Colour Unlimited - Розовый Коралл</t>
  </si>
  <si>
    <t>Стойкая губная помада The ONE Colour Unlimited - Цветущая Фуксия</t>
  </si>
  <si>
    <t>Стойкая губная помада The ONE Colour Unlimited - Бесконечный Красный</t>
  </si>
  <si>
    <t>Стойкая губная помада The ONE Colour Unlimited - Интенсивный Пурпурный</t>
  </si>
  <si>
    <t>Стойкая губная помада The ONE Colour Unlimited - Кремовая Слива</t>
  </si>
  <si>
    <t>Стойкая губная помада The ONE Colour Unlimited - Мягкий Кофейный</t>
  </si>
  <si>
    <t>77</t>
  </si>
  <si>
    <t>49</t>
  </si>
  <si>
    <t>121</t>
  </si>
  <si>
    <t>135</t>
  </si>
  <si>
    <t>87</t>
  </si>
  <si>
    <t>89</t>
  </si>
  <si>
    <t>137</t>
  </si>
  <si>
    <t>113</t>
  </si>
  <si>
    <t>39</t>
  </si>
  <si>
    <t>75</t>
  </si>
  <si>
    <t>129</t>
  </si>
  <si>
    <t>46</t>
  </si>
  <si>
    <t>145</t>
  </si>
  <si>
    <t>147</t>
  </si>
  <si>
    <t>73</t>
  </si>
  <si>
    <t>151</t>
  </si>
  <si>
    <t>153</t>
  </si>
  <si>
    <t>51</t>
  </si>
  <si>
    <t>103</t>
  </si>
  <si>
    <t>57</t>
  </si>
  <si>
    <t>71</t>
  </si>
  <si>
    <t>69</t>
  </si>
  <si>
    <t>149</t>
  </si>
  <si>
    <t>123</t>
  </si>
  <si>
    <t>53</t>
  </si>
  <si>
    <t>133</t>
  </si>
  <si>
    <t>155</t>
  </si>
  <si>
    <t>140</t>
  </si>
  <si>
    <t>44</t>
  </si>
  <si>
    <t>97</t>
  </si>
  <si>
    <t>110</t>
  </si>
  <si>
    <t>109</t>
  </si>
  <si>
    <t>107</t>
  </si>
  <si>
    <t>15</t>
  </si>
  <si>
    <t>111</t>
  </si>
  <si>
    <t>117</t>
  </si>
  <si>
    <t>83</t>
  </si>
  <si>
    <t>13</t>
  </si>
  <si>
    <t>101</t>
  </si>
  <si>
    <t>90</t>
  </si>
  <si>
    <t>93</t>
  </si>
  <si>
    <t>156</t>
  </si>
  <si>
    <t xml:space="preserve">Мини-каталог Norrsken </t>
  </si>
  <si>
    <t>Мини-каталог Norrsken (с уровня Старший менеджер и выше)</t>
  </si>
  <si>
    <t>Мини-каталог Norrsken (Менеджерам СПО)</t>
  </si>
  <si>
    <t>Матирующая компактная пудра GG- Слоновая Кость</t>
  </si>
  <si>
    <t>Матирующая компактная пудра GG- Тёплый Беж</t>
  </si>
  <si>
    <t>Лосьон для рук и тела с зелёным мандарином и флёрдоранжем Essense&amp;Co.</t>
  </si>
  <si>
    <t>Парфюмерная вода (духи) GG Essenza Blossom</t>
  </si>
  <si>
    <t>Мыло-скраб North for Men Power Max</t>
  </si>
  <si>
    <t>Тонизирующий гель после бритья North for Men Power Max</t>
  </si>
  <si>
    <t>Гель-скраб для душа North for Men Power Max</t>
  </si>
  <si>
    <t>Шариковый дезодорант-антиперспирант North for Men Power Max</t>
  </si>
  <si>
    <t>Парфюмерная вода Amber Elixir. Мини-спрей</t>
  </si>
  <si>
    <t>Парфюмерная вода Possess. Мини-спрей</t>
  </si>
  <si>
    <t>Сатиновая губная помада GG Iconic - Кремовый Беж</t>
  </si>
  <si>
    <t>Сатиновая губная помада GG Iconic - Розовый Нюд</t>
  </si>
  <si>
    <t>Сатиновая губная помада GG Iconic - Сливовый Маув</t>
  </si>
  <si>
    <t>Сатиновая губная помада GG Iconic - Нежный Пион</t>
  </si>
  <si>
    <t>Сатиновая губная помада GG Iconic - Солнечный Розовый</t>
  </si>
  <si>
    <t>Сатиновая губная помада GG Iconic - Яркая Фуксия</t>
  </si>
  <si>
    <t>Сатиновая губная помада GG Iconic - Яркий Алый</t>
  </si>
  <si>
    <t>Сатиновая губная помада GG Iconic - Классический Красный</t>
  </si>
  <si>
    <t>Сатиновая губная помада GG Iconic - Глубокий Винный</t>
  </si>
  <si>
    <t>Сатиновая губная помада GG Iconic - Шоколадная Вишня</t>
  </si>
  <si>
    <t>Набор лопаточек для крема</t>
  </si>
  <si>
    <t>Капсулы для лица с концентратом масел NovAge Nutri6</t>
  </si>
  <si>
    <t>Обновляющий пилинг для лица NovAge</t>
  </si>
  <si>
    <t>Матирующий гель для жирной кожи NovAge</t>
  </si>
  <si>
    <t>Эмульсия для лица против воспалений NovAge</t>
  </si>
  <si>
    <t>Гель против воспалений 24-часового действия NovAge</t>
  </si>
  <si>
    <t>Кисть для распределения крема</t>
  </si>
  <si>
    <t>Массажер для глаз</t>
  </si>
  <si>
    <t>Спец.смягчающий крем</t>
  </si>
  <si>
    <t>Мужская туалетная вода «Ascendant»</t>
  </si>
  <si>
    <t>Парфюмерная вода Amber Elixir</t>
  </si>
  <si>
    <t>Туалетная вода Excite by Dima Bilan</t>
  </si>
  <si>
    <t>Подтягивающий дневной крем «Королевский бархат»</t>
  </si>
  <si>
    <t>Женская парфюмерная вода Love Potion</t>
  </si>
  <si>
    <t>Подтягивающий ночной крем «Королевский бархат»</t>
  </si>
  <si>
    <t>Подтягивающий крем для век «Королевский бархат»</t>
  </si>
  <si>
    <t>Триммер Remington</t>
  </si>
  <si>
    <t>Расческа-щеточка для бровей и ресниц E04</t>
  </si>
  <si>
    <t>Аппарат для очищения и ухода за кожей лица SkinPro Sonic 3-в-1</t>
  </si>
  <si>
    <t>Туалетная вода Men´s Collection Citrus Tonic</t>
  </si>
  <si>
    <t>Туалетная вода Eclat Femme</t>
  </si>
  <si>
    <t>Туалетная вода Be the Legend</t>
  </si>
  <si>
    <t>Пудра «Прикосновение безупречности»</t>
  </si>
  <si>
    <t>Сменные насадки-щетки SkinPro Sonic 3-в-1</t>
  </si>
  <si>
    <t>Парфюмерная вода Possess</t>
  </si>
  <si>
    <t>Туалетная вода So Fever Him</t>
  </si>
  <si>
    <t>Парфюмерная вода So Fever Her</t>
  </si>
  <si>
    <t>Туалетная вода Eclat Homme Sport</t>
  </si>
  <si>
    <t>Туалетная вода Eclat Femme Weekend</t>
  </si>
  <si>
    <t>Карандаш для губ «Роскошный контур» GG - Гардения</t>
  </si>
  <si>
    <t>Карандаш для губ «Роскошный контур» GG - Роза</t>
  </si>
  <si>
    <t>Карандаш для губ «Роскошный контур» GG - Мак</t>
  </si>
  <si>
    <t>Парфюмерная вода Love Potion Secrets</t>
  </si>
  <si>
    <t>Жидкое мыло для рук «Молоко и мед – Золотая серия»</t>
  </si>
  <si>
    <t>Увлажняющий крем для рук «Молоко и мед – Золотая серия»</t>
  </si>
  <si>
    <t>Туалетная вода Excite Force</t>
  </si>
  <si>
    <t>Стойкая тональная основа «Роскошный атлас» GG - Фарфоровый</t>
  </si>
  <si>
    <t>Стойкая тональная основа «Роскошный атлас» GG - Естественный Розовый</t>
  </si>
  <si>
    <t>Стойкая тональная основа «Роскошный атлас» GG - Слоновая Кость</t>
  </si>
  <si>
    <t>Стойкая тональная основа «Роскошный атлас» GG - Бежево-розовый</t>
  </si>
  <si>
    <t>Стойкая тональная основа «Роскошный атлас» GG - Естественый Бежевый</t>
  </si>
  <si>
    <t>Парфюмерная вода GG Essenza</t>
  </si>
  <si>
    <t>Мужская туалетная вода Possess</t>
  </si>
  <si>
    <t>Cредство для снятия водостойкой косметики с глаз The ONE</t>
  </si>
  <si>
    <t>Средство для снятия макияжа The ONE</t>
  </si>
  <si>
    <t>Парфюмерная вода GG Originale</t>
  </si>
  <si>
    <t>Туалетная вода GG Man</t>
  </si>
  <si>
    <t>Ультрастойкая тональная основа SPF 30 The ONE Everlasting  Ванильный</t>
  </si>
  <si>
    <t>Ультрастойкая тональная основа SPF 30 The ONE Everlasting Фарфоровый</t>
  </si>
  <si>
    <t>Ультрастойкая тональная основа SPF 30 The ONE Everlasting Бежево-розовый</t>
  </si>
  <si>
    <t>Ультрастойкая тональная основа SPF 30 The ONE Everlasting Натуральный Беж</t>
  </si>
  <si>
    <t>Ультрастойкая тональная основа SPF 30 The ONE Everlasting Слоновая Кость</t>
  </si>
  <si>
    <t>Ультрастойкая тональная основа SPF 30 The ONE Everlasting Теплый Беж</t>
  </si>
  <si>
    <t>Освежающий cпрей-дезодорант для ног Feet Up Comfort</t>
  </si>
  <si>
    <t>Сменные насадки-щетки SkinPro Sonic для мужской кожи</t>
  </si>
  <si>
    <t>Туалетная вода Women's Collection White Lilac</t>
  </si>
  <si>
    <t>Туалетная вода Women's Collection Cherry Blossom</t>
  </si>
  <si>
    <t>Туалетная вода Venture</t>
  </si>
  <si>
    <t>Восковые полоски для депиляции лица «Шелковая нежность»</t>
  </si>
  <si>
    <t>Отшелушивающий гель для душа «Малина и мята»</t>
  </si>
  <si>
    <t>Мыло «Малина и мята»</t>
  </si>
  <si>
    <t>Мыло «Олива и алоэ»</t>
  </si>
  <si>
    <t>Скраб и очищающая маска для лица Pure Skin</t>
  </si>
  <si>
    <t>Туалетная вода Eclat Mademoiselle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</si>
  <si>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</si>
  <si>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</si>
  <si>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</si>
  <si>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Ухаживающий шампунь для окрашенных волос HairX</t>
  </si>
  <si>
    <t>Ухаживающий кондиционер для окрашенных волос HairX</t>
  </si>
  <si>
    <t>Ухаживающая маска для окрашенных волос HairX</t>
  </si>
  <si>
    <t>Шампунь для придания объема тонким волосам HairX</t>
  </si>
  <si>
    <t>Кондиционер для придания объема тонким волосам HairX</t>
  </si>
  <si>
    <t>Туалетная вода Eclat Lui</t>
  </si>
  <si>
    <t>Интенсивно увлажняющая маска для ног Feet Up Advanced</t>
  </si>
  <si>
    <t>Дезодорант-антиперспирант для ног  Feet Up Advanced</t>
  </si>
  <si>
    <t>Парфюмерная вода Amber Elixir Crystal</t>
  </si>
  <si>
    <t>Кремовые румяна в стике GG – Розовое Золото</t>
  </si>
  <si>
    <t>Кремовые румяна в стике GG – Бронзовое Сияние</t>
  </si>
  <si>
    <t>Шариковый дезодорант-антиперспирант с освежающим эффектом Activelle</t>
  </si>
  <si>
    <t>Дезодорант-антиперспирант для экстремальной защиты Activelle</t>
  </si>
  <si>
    <t>Спрей дезодорант с освежающим эффектом Activelle</t>
  </si>
  <si>
    <t>Спрей дезодорант для экстремальной защиты Activelle</t>
  </si>
  <si>
    <t>Гель для снятия тяжести в ногах Feet Up Advanced</t>
  </si>
  <si>
    <t>Антивозрастная основа-эликсир под макияж GG</t>
  </si>
  <si>
    <t>Туалетная вода Friends World For Him</t>
  </si>
  <si>
    <t>Парфюмерная вода Sublime Nature Tuberose</t>
  </si>
  <si>
    <t>Пена для ванны и гель для душа 2-в-1 Northern Glow</t>
  </si>
  <si>
    <t>Ночная маска для интенсивного восстановления кожи NovAge</t>
  </si>
  <si>
    <t>Парфюмерная вода Possess The Secret Man</t>
  </si>
  <si>
    <t>Туалетная вода Mister Giordani</t>
  </si>
  <si>
    <t>Объемная основа под тушь GG</t>
  </si>
  <si>
    <t>Гелевая подводка для глаз GG – Глубокий Черный</t>
  </si>
  <si>
    <t>Тени-рефил для век The ONE – Морозное Серебро</t>
  </si>
  <si>
    <t>Тени-рефил для век The ONE – Белый Перламутр</t>
  </si>
  <si>
    <t>Тени-рефил для век The ONE – Золотистый Песочный</t>
  </si>
  <si>
    <t>Тени-рефил для век The ONE – Розовое Золото</t>
  </si>
  <si>
    <t>Тени-рефил для век The ONE – Жемчужный Розовый</t>
  </si>
  <si>
    <t>Тени-рефил для век The ONE – Нежная Сирень</t>
  </si>
  <si>
    <t>Тени-рефил для век The ONE – Сливовый Тауп</t>
  </si>
  <si>
    <t>Тени-рефил для век The ONE – Насыщенный Медный</t>
  </si>
  <si>
    <t>Тени-рефил для век The ONE – Винтажный Зеленый</t>
  </si>
  <si>
    <t>Тени-рефил для век The ONE – Бежевый Нюд</t>
  </si>
  <si>
    <t>Двусторонний карандаш для бровей The ONE – Пепельный</t>
  </si>
  <si>
    <t>Двусторонний карандаш для бровей The ONE – Коричневый</t>
  </si>
  <si>
    <t>Жидкая губная помада-эликсир SPF 15 GG – Розовый Нюд</t>
  </si>
  <si>
    <t>Жидкая губная помада-эликсир SPF 15 GG – Притягательный Коралл</t>
  </si>
  <si>
    <t>Жидкая губная помада-эликсир SPF 15 GG – Розовый бархат</t>
  </si>
  <si>
    <t>Жидкая губная помада-эликсир SPF 15 GG – Изысканная Фуксия</t>
  </si>
  <si>
    <t>Жидкая губная помада-эликсир SPF 15 GG – Оранжевый Кармин</t>
  </si>
  <si>
    <t>Туалетная вода Venture Power</t>
  </si>
  <si>
    <t>Парфюмерная вода Possess The Secret</t>
  </si>
  <si>
    <t>Туалетная вода Lucia Bright Aura</t>
  </si>
  <si>
    <t>Туалетная вода On The Edge</t>
  </si>
  <si>
    <t>Питательный бустер для лица Optimals</t>
  </si>
  <si>
    <t>Солевой скраб для тела «Шведский SPA-салон»</t>
  </si>
  <si>
    <t>Мусс для душа «Шведский SPA-салон»</t>
  </si>
  <si>
    <t>Увлажняющее масло для тела «Шведский SPA-салон»</t>
  </si>
  <si>
    <t>Питательное крем-масло для тела «Шведский SPA-салон»</t>
  </si>
  <si>
    <t>Мыло «Кокосовая вода и дыня»</t>
  </si>
  <si>
    <t>Праймер для век The ONE</t>
  </si>
  <si>
    <t>Парфюмированный спрей для тела North for Men Fresh</t>
  </si>
  <si>
    <t>Туалетная вода Dare To Shine</t>
  </si>
  <si>
    <t>Парфюмерная вода Magnetista</t>
  </si>
  <si>
    <t>Защитный гель для интимной гигиены Feminelle</t>
  </si>
  <si>
    <t>Успокаивающий гель для интимной гигиены Feminelle</t>
  </si>
  <si>
    <t xml:space="preserve">Освежающий гель для интимной гигиены Feminelle  </t>
  </si>
  <si>
    <t>Мягкий гель для интимной гигиены Feminelle</t>
  </si>
  <si>
    <t>Смягчающий крем-гель для интимной гигиены Feminelle</t>
  </si>
  <si>
    <t>Смягчающий лосьон для интимной гигиены Feminelle</t>
  </si>
  <si>
    <t>Мужская парфюмерная вода Eclat Style</t>
  </si>
  <si>
    <t>Тушь с экстремальным объемом The ONE Tremendous - Черный</t>
  </si>
  <si>
    <t>Ультрамягкие тени-кайал для век The ONE – Угольно-черный</t>
  </si>
  <si>
    <t>Ультрамягкие тени-кайал для век The ONE – Дымчатый Серыйм</t>
  </si>
  <si>
    <t>Ультрамягкие тени-кайал для век The ONE – Насыщенный Кофейный</t>
  </si>
  <si>
    <t>Тени-рефил для век The ONE - Золотистый Хаки</t>
  </si>
  <si>
    <t>Тени-рефил для век The ONE - Небесный Голубой</t>
  </si>
  <si>
    <t>Тени-рефил для век The ONE - Благородный Серый</t>
  </si>
  <si>
    <t>Очищающий крем для умывания Love Nature</t>
  </si>
  <si>
    <t>Освежающий тоник для лица Love Nature</t>
  </si>
  <si>
    <t>Увлажняющий крем для лица Love Nature</t>
  </si>
  <si>
    <t>Восстанавливающая маска-скраб 2-в-1 для лица Love Nature</t>
  </si>
  <si>
    <t>Лосьон для тела «Кунжутное масло и магнолия» </t>
  </si>
  <si>
    <t>Очищающий гель для умывания Love Nature</t>
  </si>
  <si>
    <t>Сужающий поры тоник для лица Love Nature</t>
  </si>
  <si>
    <t>Матирующий крем-флюид для лица Love Nature</t>
  </si>
  <si>
    <t>Антибактериальное средство для лица Love Nature</t>
  </si>
  <si>
    <t>Антибактериальный карандаш-корректор "Чайное дерево"</t>
  </si>
  <si>
    <t>Смягчающая мицеллярная вода Love Nature</t>
  </si>
  <si>
    <t>Успокаивающая маска для лица Love Nature</t>
  </si>
  <si>
    <t>Питательный крем для лица Love Nature</t>
  </si>
  <si>
    <t>Очищающая маска-скраб 2-в-1 для лица Love Nature</t>
  </si>
  <si>
    <t>Туалетная вода Mister Giordani Aqua</t>
  </si>
  <si>
    <t>Туалетная вода Glacier Rock</t>
  </si>
  <si>
    <t>Туалетная вода Glacier Fire</t>
  </si>
  <si>
    <t>Туалетная вода Debonair</t>
  </si>
  <si>
    <t>Духи All or Nothing</t>
  </si>
  <si>
    <t>Парфюмерная вода Amber Elixir Mystery</t>
  </si>
  <si>
    <t>Тушь с эффектом кошачьих глаз THE ONE Tremendous - Черный</t>
  </si>
  <si>
    <t>Адаптивная тональная основа The ONE - Холодный Алебастровый</t>
  </si>
  <si>
    <t>Адаптивная тональная основа The ONE - Нейтральный Ванильный</t>
  </si>
  <si>
    <t>Адаптивная тональная основа The ONE  - Холодный Фарфоровый</t>
  </si>
  <si>
    <t>Адаптивная тональная основа The ONE  - Нейтральный Нюд</t>
  </si>
  <si>
    <t>Адаптивная тональная основа The ONE  - Холодный Розовый</t>
  </si>
  <si>
    <t>Адаптивная тональная основа The ONE  - Нейтральный Беж</t>
  </si>
  <si>
    <t>Адаптивная тональная основа The ONE  - Теплый Песочный</t>
  </si>
  <si>
    <t>Адаптивная тональная основа The ONE  - Естественный Беж</t>
  </si>
  <si>
    <t>Адаптивная тональная основа The ONE  - Нейтральный Оливковый</t>
  </si>
  <si>
    <t>Адаптивная тональная основа The ONE  - Теплый Беж</t>
  </si>
  <si>
    <t>Защитный гель для бритья NovAge Men</t>
  </si>
  <si>
    <t>Успокаивающий крем-гель после бритья NovAge Men</t>
  </si>
  <si>
    <t>Шампунь для волос и тела North For Men Subzero</t>
  </si>
  <si>
    <t>Обновляющее мыло Beautanicals</t>
  </si>
  <si>
    <t>Гель с органическим абрикосом и апельсином Love Nature</t>
  </si>
  <si>
    <t>Тоник с органическим абрикосом и апельсином Love Nature</t>
  </si>
  <si>
    <t>Успокаивающий бустер для лица Optimals</t>
  </si>
  <si>
    <t>Объемная подкручивающая тушь GG - Черный</t>
  </si>
  <si>
    <t>Пробуждающий гель для душа Wake Up</t>
  </si>
  <si>
    <t>Вдохновляющий гель для душа Be Happy</t>
  </si>
  <si>
    <t>Чувственный гель для душа Loved Up</t>
  </si>
  <si>
    <t>Расслабляющий гель для душа Chill Out </t>
  </si>
  <si>
    <t>Двусторонний карандаш для глаз OnColour - День &amp; Ночь</t>
  </si>
  <si>
    <t>Двусторонний карандаш для глаз OnColour - Карамель &amp; Шоколад</t>
  </si>
  <si>
    <t>Двусторонний карандаш для глаз OnColour - Индиго &amp; Кобальт</t>
  </si>
  <si>
    <t>Двусторонний карандаш для глаз OnColour - Бирюза &amp; Изумруд</t>
  </si>
  <si>
    <t>Двусторонний карандаш для глаз OnColour - Сирень &amp; Фиалка</t>
  </si>
  <si>
    <t>Стик для макияжа THE ONE - Хайлайтер</t>
  </si>
  <si>
    <t>Стик для макияжа THE ONE - Румяна</t>
  </si>
  <si>
    <t>Стик для макияжа THE ONE - Бронзер</t>
  </si>
  <si>
    <t>Стик для макияжа THE ONE - Средство для контуринга</t>
  </si>
  <si>
    <t>Антиоксидантный бустер для лица Optimals</t>
  </si>
  <si>
    <t>Карандаш-подводка для глаз THE ONE - Черная Ночь</t>
  </si>
  <si>
    <t>Карандаш-подводка для глаз THE ONE - Теплый Каштан</t>
  </si>
  <si>
    <t>Карандаш-подводка для глаз THE ONE - Красное Дерево</t>
  </si>
  <si>
    <t>Карандаш-подводка для глаз THE ONE - Лесные Травы</t>
  </si>
  <si>
    <t>Карандаш-подводка для глаз THE ONE - Мокрый Асфальт</t>
  </si>
  <si>
    <t>Карандаш-подводка для глаз THE ONE - Дымчатый Серый</t>
  </si>
  <si>
    <t>Карандаш-подводка для глаз THE ONE - Звездное Небо</t>
  </si>
  <si>
    <t>Карандаш-подводка для глаз THE ONE - Сияющая Бронза</t>
  </si>
  <si>
    <t>Туалетная вода Wake Up</t>
  </si>
  <si>
    <t>Туалетная вода Loved Up</t>
  </si>
  <si>
    <t>Сменная насадка-спонж для нанесения макияжа</t>
  </si>
  <si>
    <t>Тональная основа-кушон GG - Слоновая Кость (теплый)</t>
  </si>
  <si>
    <t>Тональная основа-кушон GG - Песочный Беж (холодный)</t>
  </si>
  <si>
    <t>Тональная основа-кушон GG - Естественный Беж (теплый)</t>
  </si>
  <si>
    <t>Тональная основа-кушон GG - Фарфоровый (теплый)</t>
  </si>
  <si>
    <t>Двухшаговая маска-детокс для лица Pure Skin</t>
  </si>
  <si>
    <t>Маска-скраб для губ 2 в 1 с мятой и лаймом Love Nature</t>
  </si>
  <si>
    <t>Помада для бровей THE ONE - Светло-коричневый</t>
  </si>
  <si>
    <t>Помада для бровей THE ONE - Коричневый</t>
  </si>
  <si>
    <t>Помада для бровей THE ONE - Темно-коричневый</t>
  </si>
  <si>
    <t>Туалетная вода Glacier Air</t>
  </si>
  <si>
    <t>Жидкая матовая губная помада The ONE - Бежевый Нюд</t>
  </si>
  <si>
    <t>Жидкая матовая губная помада The ONE - Цветущий Пион</t>
  </si>
  <si>
    <t>Жидкая матовая губная помада The ONE - Стильный Бордо</t>
  </si>
  <si>
    <t>Парфюмерная вода для неё Lost in You</t>
  </si>
  <si>
    <t>Парфюмерная вода для него Lost in You</t>
  </si>
  <si>
    <t>Щетка для очищения лица</t>
  </si>
  <si>
    <t>Компактная пудра OnColour – Фарфоровый</t>
  </si>
  <si>
    <t>Двойные тени для век GG- Розовая Дымка</t>
  </si>
  <si>
    <t>Двойные тени для век GG- Пряный Имбирь</t>
  </si>
  <si>
    <t>Двойные тени для век GG- Снежный Индиго</t>
  </si>
  <si>
    <t>Двойные тени для век GG- Золотой Шоколад</t>
  </si>
  <si>
    <t>Двойные тени для век GG- Лиловый Крем</t>
  </si>
  <si>
    <t>Туалетная вода Be Happy</t>
  </si>
  <si>
    <t>Объемная тушь для ресниц OnColour – Черный</t>
  </si>
  <si>
    <t>Матирующая тональная основа OnColour - Фарфоровый</t>
  </si>
  <si>
    <t>Матирующая тональная основа OnColour - Слоновая Кость</t>
  </si>
  <si>
    <t>Матирующая тональная основа OnColour - Естественный Беж</t>
  </si>
  <si>
    <t>Матирующая тональная основа OnColour - Темный Беж</t>
  </si>
  <si>
    <t>Компактные румяна THE ONE - Пионовый</t>
  </si>
  <si>
    <t>Компактные румяна THE ONE - Розовый</t>
  </si>
  <si>
    <t>Компактные румяна THE ONE - Коралловый</t>
  </si>
  <si>
    <t>Компактные румяна THE ONE - Персиковый</t>
  </si>
  <si>
    <t>Маленькая магнитная палетка-рефил</t>
  </si>
  <si>
    <t>Большая магнитная палетка-рефил</t>
  </si>
  <si>
    <t xml:space="preserve">Вдохновляющее мыло Be Happy </t>
  </si>
  <si>
    <t>Тени-карандаш для век THE ONE Colour Unlimited - Нюд</t>
  </si>
  <si>
    <t>Тени-карандаш для век THE ONE Colour Unlimited - Кварц</t>
  </si>
  <si>
    <t>Расслабляющее мыло Chill Out</t>
  </si>
  <si>
    <t>Гель-лак для ногтей THE ONE - Бежевый Крем</t>
  </si>
  <si>
    <t>Гель-лак для ногтей THE ONE - Пыльная Роза</t>
  </si>
  <si>
    <t>Гель-лак для ногтей THE ONE - Розовый Латте</t>
  </si>
  <si>
    <t>Гель-лак для ногтей THE ONE - Сияющий Коралл</t>
  </si>
  <si>
    <t>Гель-лак для ногтей THE ONE - Солнечный Пион</t>
  </si>
  <si>
    <t>Гель-лак для ногтей THE ONE - Лиловый Мусс</t>
  </si>
  <si>
    <t>Гель-лак для ногтей THE ONE - Ягодная Мастика</t>
  </si>
  <si>
    <t>Гель-лак для ногтей THE ONE - Золотой Песок</t>
  </si>
  <si>
    <t>Гель-лак для ногтей THE ONE - Страстный Алый</t>
  </si>
  <si>
    <t>Гель-лак для ногтей THE ONE - Сливовый Джем</t>
  </si>
  <si>
    <t>Тональная основа GG - Ванильный (холодный)</t>
  </si>
  <si>
    <t>Тональная основа GG - Фарфоровый (холодный)</t>
  </si>
  <si>
    <t>Тональная основа GG - Слоновая Кость (холодный)</t>
  </si>
  <si>
    <t>Тональная основа GG -  Бежевый (тёплый)</t>
  </si>
  <si>
    <t>Тональная основа G - Корица (тёплый)</t>
  </si>
  <si>
    <t>Карандаш для глаз OnColour - Розовый &amp; Чёрный</t>
  </si>
  <si>
    <t>Карандаш для глаз OnColour - Сливовый &amp; Чёрный</t>
  </si>
  <si>
    <t>Стойкий глянцевый лак для ногтей THE ONE - Розовый Зефир</t>
  </si>
  <si>
    <t>Стойкий глянцевый лак для ногтей THE ONE - Мерцающий Розовый</t>
  </si>
  <si>
    <t>Стойкий глянцевый лак для ногтей THE ONE - Снежный Белый</t>
  </si>
  <si>
    <t>Бальзам для губ The ONE Stockholm- Мягкий Персиковый</t>
  </si>
  <si>
    <t>Бальзам для губ The ONE Stockholm- Яркий Розовый</t>
  </si>
  <si>
    <t>Бальзам для губ The ONE Stockholm- Пыльная Роза</t>
  </si>
  <si>
    <t>Бальзам для губ The ONE Stockholm- Мягкий Сливовый</t>
  </si>
  <si>
    <t>Жидкая матовая губная помада The ONE - Теплая Корица</t>
  </si>
  <si>
    <t>Компактная пудра THE ONE Illuskin - Фарфоровый</t>
  </si>
  <si>
    <t>Компактная пудра THE ONE Illuskin - Светлый</t>
  </si>
  <si>
    <t>Компактная пудра THE ONE Illuskin - Средний</t>
  </si>
  <si>
    <t>Набор с магнитными накладными ресницами - Естественные</t>
  </si>
  <si>
    <t>Набор с магнитными накладными ресницами - Кукольные</t>
  </si>
  <si>
    <t>Набор с магнитными накладными ресницами - Густые</t>
  </si>
  <si>
    <t>Тени-рефил для век The ONE - Матовый Розовый</t>
  </si>
  <si>
    <t>Тени-рефил для век The ONE - Искристый Апельсин</t>
  </si>
  <si>
    <t>Тени-рефил для век The ONE - Сияющая Роза</t>
  </si>
  <si>
    <t>Тени-рефил для век The ONE - Мерцающая Бронза</t>
  </si>
  <si>
    <t>Тени-рефил для век The ONE - Матовый Латте</t>
  </si>
  <si>
    <t>Тени-рефил для век The ONE - Матовый Сливовый</t>
  </si>
  <si>
    <t>Стойкий маркер-подводка для глаз THE ONE - Черный</t>
  </si>
  <si>
    <t>Тени-карандаш для век THE ONE Colour  - Хрусталь</t>
  </si>
  <si>
    <t>Тени-карандаш для век THE ONE Colour - Серебро</t>
  </si>
  <si>
    <t>Тени-карандаш для век THE ONE Colour - Бронза</t>
  </si>
  <si>
    <t>Тени-карандаш для век THE ONE Colour - Кофе</t>
  </si>
  <si>
    <t>Тени-карандаш для век THE ONE Colour - Графит</t>
  </si>
  <si>
    <t>Тени-карандаш для век THE ONE Colour - Шампанское</t>
  </si>
  <si>
    <t>Тени-карандаш для век THE ONE Colour  - Золото</t>
  </si>
  <si>
    <t>Тени-карандаш для век THE ONE Colour - Индиго</t>
  </si>
  <si>
    <t>Тушь для ресниц THE ONE Double Effect - Чëрный</t>
  </si>
  <si>
    <t>Увлажняющий крем-тон для лица THE ONE - Светлый</t>
  </si>
  <si>
    <t>Увлажняющий крем-тон для лица THE ONE - Слоновая Кость</t>
  </si>
  <si>
    <t>Увлажняющий крем-тон для лица THE ONE -  Естественный</t>
  </si>
  <si>
    <t>Увлажняющий крем-тон для лица THE ONE - Бежевый</t>
  </si>
  <si>
    <t>Матирующий крем-тон для лица THE ONE - Светлый</t>
  </si>
  <si>
    <t>Матирующий крем-тон для лица THE ONE - Слоновая Кость</t>
  </si>
  <si>
    <t>Матирующий крем-тон для лица THE ONE - Естественный</t>
  </si>
  <si>
    <t>Матирующий крем-тон для лица THE ONE - Бежевый</t>
  </si>
  <si>
    <t>Пробник парфюмированного спрея Love Potion Blossom Kiss</t>
  </si>
  <si>
    <t>Контейнер для ваты</t>
  </si>
  <si>
    <t>Точилка для карандашей</t>
  </si>
  <si>
    <t>Двусторонняя кисть для теней E02</t>
  </si>
  <si>
    <t>Кисть для пудры F01</t>
  </si>
  <si>
    <t>Кисть для тональной основы F03</t>
  </si>
  <si>
    <t>Кисть для тонального средства</t>
  </si>
  <si>
    <t>Дезодорант-антиперспирант Signature</t>
  </si>
  <si>
    <t>Защитный крем для рук «Нежность». Большой объем</t>
  </si>
  <si>
    <t>Питательный крем для рук «Нежность». Большой объем</t>
  </si>
  <si>
    <t>Жидкое мыло для рук с лимоном и вербеной Essense &amp; Co.</t>
  </si>
  <si>
    <t>Лосьон для рук и тела с лимоном и вербеной Essense &amp; Co.</t>
  </si>
  <si>
    <t>Дезодорант-антиперспирант GG Original</t>
  </si>
  <si>
    <t>Дезодорант-антиперспирант GG Man</t>
  </si>
  <si>
    <t>Парфюмированный дезодорант Volare</t>
  </si>
  <si>
    <t>Дезодорант-антиперспирант Eclat Homme Sport</t>
  </si>
  <si>
    <t>Лосьон для тела «Малина и мята»</t>
  </si>
  <si>
    <t>Жидкое мыло для рук «Олива и алоэ»</t>
  </si>
  <si>
    <t>Крем для рук "Пряный цитрус"</t>
  </si>
  <si>
    <t>Мыло «Пряный цитрус»</t>
  </si>
  <si>
    <t>Антивозрастная губная помада GG MasterCreation SPF 20 – Благородный Нюд</t>
  </si>
  <si>
    <t>Антивозрастная губная помада GG MasterCreation SPF 20 – Пудровый Розовый</t>
  </si>
  <si>
    <t>Антивозрастная губная помада GG MasterCreation SPF 20 – Нежный Пион</t>
  </si>
  <si>
    <t>Антивозрастная губная помада GG MasterCreation SPF 20 – Насыщенный Красный</t>
  </si>
  <si>
    <t>Антивозрастная губная помада GG MasterCreation SPF 20 – Спелый Ягодный</t>
  </si>
  <si>
    <t>Антивозрастная губная помада GG MasterCreation SPF 20 – Теплый Бордовый</t>
  </si>
  <si>
    <t>Жидкая губная помада-эликсир SPF 15 GG – Классический Красный</t>
  </si>
  <si>
    <t>Жидкая губная помада-эликсир SPF 15 GG – Насыщенный Бордо</t>
  </si>
  <si>
    <t>Жидкая губная помада-эликсир SPF 15 GG – Темная Слива</t>
  </si>
  <si>
    <t>Увлажняющая эссенция для лица NovAge</t>
  </si>
  <si>
    <t>Крем для рук Loving Care</t>
  </si>
  <si>
    <t>Шариковый дезодорант-антиперспирант Be The Legend</t>
  </si>
  <si>
    <t>Мужской гель для душа «Озера Новой Зеландии»</t>
  </si>
  <si>
    <t>Гель для душа «Неизведанная Камчатка»</t>
  </si>
  <si>
    <t>Мыло «Неизведанная Камчатка»</t>
  </si>
  <si>
    <t>Жидкое мыло для рук «Фруктовый микс»</t>
  </si>
  <si>
    <t>Защитный шампунь с эффектом климат-контроля HairX</t>
  </si>
  <si>
    <t>Защитный кондиционер с эффектом климат-контроля HairX</t>
  </si>
  <si>
    <t>Концентрированный крем-скульптор для шеи и декольте NovAge</t>
  </si>
  <si>
    <t>Жидкая подводка OnColour - Черный</t>
  </si>
  <si>
    <t>Освежающий крем-гель для кожи вокруг глаз Love Nature</t>
  </si>
  <si>
    <t>Парфюмерная вода Infinita</t>
  </si>
  <si>
    <t>Мыло Disney Pixar "История игрушек 4"</t>
  </si>
  <si>
    <t>Шампунь для волос и тела Disney Pixar "История игрушек 4"</t>
  </si>
  <si>
    <t>Туалетная вода Disney Pixar "История игрушек 4"</t>
  </si>
  <si>
    <t>Пена для бритья и умывания 2-в-1 North For Men Subzero</t>
  </si>
  <si>
    <t xml:space="preserve">Увлажняющий гель после бритья North For Men Subzero </t>
  </si>
  <si>
    <t>Шариковый дезодорант-антиперспирант North For Men Subzero</t>
  </si>
  <si>
    <t>Мыло North For Men Su</t>
  </si>
  <si>
    <t>Гель для душа "Пляжи Калифорнии"</t>
  </si>
  <si>
    <t>Мыло "Пляжи Калифорнии"</t>
  </si>
  <si>
    <t>Оттеночный гель-уход для бровей и ресниц OnColour</t>
  </si>
  <si>
    <t>Матовая губная помада GG Iconic - Бежевый Крем</t>
  </si>
  <si>
    <t>Матовая губная помада GG Iconic - Нежный Имбирь</t>
  </si>
  <si>
    <t>Матовая губная помада GG Iconic - Ангельская Роза</t>
  </si>
  <si>
    <t>Матовая губная помада GG Iconic - Цветущий Пион</t>
  </si>
  <si>
    <t>Матовая губная помада GG Iconic - Пурпурная Фуксия</t>
  </si>
  <si>
    <t>Матовая губная помада GG Iconic - Неоновый Коралл</t>
  </si>
  <si>
    <t>Матовая губная помада GG Iconic - Бесконечный Красный</t>
  </si>
  <si>
    <t>Матовая губная помада GG Iconic - Кофейная Карамель</t>
  </si>
  <si>
    <t>Матовая губная помада GG Iconic - Теплый Бордо</t>
  </si>
  <si>
    <t>Матовая губная помада GG Iconic - Пряная Слива</t>
  </si>
  <si>
    <t>Раскладное зеркало</t>
  </si>
  <si>
    <t>Ультракремовая помада 5 в 1 THE ONE - Нежная Роза</t>
  </si>
  <si>
    <t>Ультракремовая помада 5 в 1 THE ONE - Карамельный Беж</t>
  </si>
  <si>
    <t>Ультракремовая помада 5 в 1 THE ONE - Розовое Дерево</t>
  </si>
  <si>
    <t>Ультракремовая помада 5 в 1 THE ONE - Пыльная Роза</t>
  </si>
  <si>
    <t>Ультракремовая помада 5 в 1 THE ONE - Цветущий Клевер</t>
  </si>
  <si>
    <t>Ультракремовая помада 5 в 1 THE ONE - Розовый Пион</t>
  </si>
  <si>
    <t>Ультракремовая помада 5 в 1 THE ONE - Дикая Роза</t>
  </si>
  <si>
    <t>Ультракремовая помада 5 в 1 THE ONE  - Нежная Фуксия</t>
  </si>
  <si>
    <t>Ультракремовая помада 5 в 1 THE ONE - Брусничный Джем</t>
  </si>
  <si>
    <t>Ультракремовая помада 5 в 1 THE ONE - Мягкий Вишневый</t>
  </si>
  <si>
    <t>Ультракремовая помада 5 в 1 THE ONE - Яркая Фуксия</t>
  </si>
  <si>
    <t>Ультракремовая помада 5 в 1 THE ONE - Сочный Малиновый</t>
  </si>
  <si>
    <t>Ультракремовая помада 5 в 1 THE ONE - Спелая Клубника</t>
  </si>
  <si>
    <t>Ультракремовая помада 5 в 1 THE ONE - Алый Закат</t>
  </si>
  <si>
    <t>Ультракремовая помада 5 в 1 THE ONE - Гранатовый Сок</t>
  </si>
  <si>
    <t>Ультракремовая помада 5 в 1 THE ONE - Карминный Красный</t>
  </si>
  <si>
    <t>Ультракремовая помада 5 в 1 THE ONE - Красное Вино</t>
  </si>
  <si>
    <t>Ультракремовая помада 5 в 1 THE ONE - Чёрная Смородина</t>
  </si>
  <si>
    <t>Ультракремовая помада 5 в 1 THE ONE - Глубокий Терракотовый</t>
  </si>
  <si>
    <t>Ультракремовая помада 5 в 1 THE ONE - Шоколадный Крем</t>
  </si>
  <si>
    <t>Помада 5 в 1 с эффектом "металлик" The ONE - Платиновый Нюд</t>
  </si>
  <si>
    <t>Помада 5 в 1 с эффектом "металлик" The ONE - Золотой Металлик</t>
  </si>
  <si>
    <t>Помада 5 в 1 с эффектом "металлик" The ONE - Морозная Сирень</t>
  </si>
  <si>
    <t>Помада 5 в 1 с эффектом "металлик" The ONE - Бронзовая Терракота</t>
  </si>
  <si>
    <t>Помада 5 в 1 с эффектом "металлик" The ONE - Алая Медь</t>
  </si>
  <si>
    <t>Помада 5 в 1 с эффектом "металлик" The ONE - Сияющий Коралл</t>
  </si>
  <si>
    <t>Помада 5 в 1 с эффектом "металлик" The ONE - Малиновый Лёд</t>
  </si>
  <si>
    <t>Помада 5 в 1 с эффектом "металлик" The ONE - Вишнёвый Сорбет</t>
  </si>
  <si>
    <t>Помада 5 в 1 с эффектом "металлик" The ONE - Бургундская Сталь</t>
  </si>
  <si>
    <t>Помада 5 в 1 с эффектом "металлик" The ONE - Глянцевый Шоколад</t>
  </si>
  <si>
    <t>Трафареты для бровей</t>
  </si>
  <si>
    <t>Жидкость для бережного снятия лака THE ONE Expert Care</t>
  </si>
  <si>
    <t>Оттеночный бальзам для губ OnColour - Нежный Красный</t>
  </si>
  <si>
    <t>Оттеночный бальзам для губ OnColour - Нежный Розовый</t>
  </si>
  <si>
    <t>Оттеночный бальзам для губ OnColour - Нежный Персиковый</t>
  </si>
  <si>
    <t>Адаптивный блеск для губ OnColour - Идеальный Розовый</t>
  </si>
  <si>
    <t>Палетка теней для век OnColour - Пастель</t>
  </si>
  <si>
    <t>Палетка теней для век OnColour - Смоки</t>
  </si>
  <si>
    <t>Очищающее масло для умывания NovAge</t>
  </si>
  <si>
    <t>Консилер в стике OnColour – Слоновая Кость</t>
  </si>
  <si>
    <t>Консилер в стике OnColour – Естественный Беж</t>
  </si>
  <si>
    <t>Кремовая губная помада GG - Жемчужный Нюд</t>
  </si>
  <si>
    <t>Кремовая губная помада GG - Розовый Кварц</t>
  </si>
  <si>
    <t>Кремовая губная помада GG - Красный Гранат</t>
  </si>
  <si>
    <t>Кремовая губная помада GG - Огненный Опал</t>
  </si>
  <si>
    <t>Кремовая губная помада GG - Дымчатый Топаз</t>
  </si>
  <si>
    <t>Кремовая губная помада GG - Королевский Рубин</t>
  </si>
  <si>
    <t>Кремовая губная помада GG - Пурпурный Сапфир</t>
  </si>
  <si>
    <t>Сияющая помада OnColour - Мерцающий Нюд</t>
  </si>
  <si>
    <t>Сияющая помада OnColour - Сахарная Карамель</t>
  </si>
  <si>
    <t>Сияющая помада OnColour - Искристый Абрикос</t>
  </si>
  <si>
    <t>Сияющая помада OnColour - Розовая Роса</t>
  </si>
  <si>
    <t>Сияющая помада OnColour - Яркая Фуксия</t>
  </si>
  <si>
    <t>Сияющая помада OnColour - Сияющий Бордо</t>
  </si>
  <si>
    <t>Сияющая помада OnColour - Красное Пламя</t>
  </si>
  <si>
    <t>Сияющая помада OnColour - Звездный Лиловый</t>
  </si>
  <si>
    <t>Спонжи для макияжа</t>
  </si>
  <si>
    <t>Укрепляющее покрытие для ногтей THE ONE Expert Care</t>
  </si>
  <si>
    <t>Масло для ногтей и кутикулы в карандаше THE ONE Expert Care</t>
  </si>
  <si>
    <t>Антивозрастная губная помада GG MasterCreation – Ванильный Крем</t>
  </si>
  <si>
    <t>Антивозрастная губная помада GG MasterCreation – Спелый Персик</t>
  </si>
  <si>
    <t>Антивозрастная губная помада GG MasterCreation – Изящная Орхидея</t>
  </si>
  <si>
    <t>Ночная маска для ногтей THE ONE Expert Care</t>
  </si>
  <si>
    <t>Базовое покрытие-пленка для ногтей THE ONE Pro Wear</t>
  </si>
  <si>
    <t>Жидкая губная помада-эликсир SPF 15 GG - Теплый Кашемир</t>
  </si>
  <si>
    <t>Жидкая губная помада-эликсир SPF 15 GG - Нежный Абрикос</t>
  </si>
  <si>
    <t>Жидкая губная помада-эликсир SPF 15 GG - Молочный Шоколад</t>
  </si>
  <si>
    <t>Жидкая губная помада-эликсир SPF 15 GG - Мягкий Винный</t>
  </si>
  <si>
    <t>Трафареты для маникюра</t>
  </si>
  <si>
    <t>Пилка для ногтей</t>
  </si>
  <si>
    <t>Набор для маникюра</t>
  </si>
  <si>
    <t>Пинцет</t>
  </si>
  <si>
    <t>Закрепляющее быстросохнущее покрытие для лака THE ONE</t>
  </si>
  <si>
    <t>Солнцезащитные очки в квадратной оправе "под черепаху"</t>
  </si>
  <si>
    <t>Солнцезащитные очки в оправе "кошачий глаз"</t>
  </si>
  <si>
    <t>Солнцезащитные очки в металлической оправе</t>
  </si>
  <si>
    <t>Кольцо "Фантазийный гранат". Размер 17</t>
  </si>
  <si>
    <t>Кольцо "Фантазийный гранат". Размер 18</t>
  </si>
  <si>
    <t>Кольцо "Фантазийный гранат". Размер 19</t>
  </si>
  <si>
    <t>Колье "Безусловная любовь"</t>
  </si>
  <si>
    <t>Колье "Вдохновляющий кварц"</t>
  </si>
  <si>
    <t>Колье "Жемчужная роза"</t>
  </si>
  <si>
    <t>Колье "Вечный агат"</t>
  </si>
  <si>
    <t>Колье "Безмятежный амазонит"</t>
  </si>
  <si>
    <t>Колье "Окрыляющий кварц"</t>
  </si>
  <si>
    <t>Колье "Таинственный кварц"</t>
  </si>
  <si>
    <t>Браслет "Безусловная любовь"</t>
  </si>
  <si>
    <t>Браслет "Окрыляющий кварц"</t>
  </si>
  <si>
    <t>Серьги "Безусловная любовь"</t>
  </si>
  <si>
    <t>Серьги "Вдохновляющий кварц"</t>
  </si>
  <si>
    <t>Серьги "Безмятежный амазонит"</t>
  </si>
  <si>
    <t>Серьги "Таинственный кварц"</t>
  </si>
  <si>
    <t>Серьги "Жемчужная роза"</t>
  </si>
  <si>
    <t>Серьги "Вечный агат"</t>
  </si>
  <si>
    <t>Серьги "Окрыляющий кварц"</t>
  </si>
  <si>
    <t>Кольцо "Жемчужная роза". Размер 17</t>
  </si>
  <si>
    <t>Кольцо "Жемчужная роза". Размер 18</t>
  </si>
  <si>
    <t>Кольцо "Жемчужная роза". Размер 19</t>
  </si>
  <si>
    <t>Кольцо "Жемчужная роза". Размер 20</t>
  </si>
  <si>
    <t>Кольцо "Фантазийный гранат". Размер 20</t>
  </si>
  <si>
    <t>Часы "Грация"</t>
  </si>
  <si>
    <t>Часы "Исключительность"</t>
  </si>
  <si>
    <t>9</t>
  </si>
  <si>
    <t>21</t>
  </si>
  <si>
    <t>79</t>
  </si>
  <si>
    <t>28</t>
  </si>
  <si>
    <t>141</t>
  </si>
  <si>
    <t>88</t>
  </si>
  <si>
    <t>65</t>
  </si>
  <si>
    <t>Подводка для глаз THE ONE Wonder Liner - Чёрный</t>
  </si>
  <si>
    <t>Шампунь против выпадения волос HairX</t>
  </si>
  <si>
    <t>Кондиционер против выпадения волос HairX</t>
  </si>
  <si>
    <t>Массажер для кожи головы</t>
  </si>
  <si>
    <t>Парфюмированный спрей для тела Love Potion Blossom Kiss</t>
  </si>
  <si>
    <t>Cтойкая краска для волос HairX TruColour - 1.0 Чёрный</t>
  </si>
  <si>
    <t>Cтойкая краска для волос HairX TruColour - 3.0 Тёмно-коричневый</t>
  </si>
  <si>
    <t>Cтойкая краска для волос HairX TruColour - 2.1 Иссиня-чёрный</t>
  </si>
  <si>
    <t>Cтойкая краска для волос HairX TruColour - 5.0 Коричневый</t>
  </si>
  <si>
    <t>Cтойкая краска для волос HairX TruColour - 6.0 Светло-коричневый</t>
  </si>
  <si>
    <t>Cтойкая краска для волос HairX TruColour - 7.0 Тёмно-русый</t>
  </si>
  <si>
    <t>Cтойкая краска для волос HairX TruColour - 8.0 Русый</t>
  </si>
  <si>
    <t>Cтойкая краска для волос HairX TruColour - 9.0 Светло-русый</t>
  </si>
  <si>
    <t>Cтойкая краска для волос HairX TruColour - 10.31 Светлый блонд</t>
  </si>
  <si>
    <t>Cтойкая краска для волос HairX TruColour - 12.01 Ультрасветлый пепельный блонд</t>
  </si>
  <si>
    <t>Cтойкая краска для волос HairX TruColour - 4.54 Медно-каштановый махагон</t>
  </si>
  <si>
    <t>Cтойкая краска для волос HairX TruColour - 5.25 Интенсивный коричневый</t>
  </si>
  <si>
    <t>Cтойкая краска для волос HairX TruColour - 5.6 Махагон</t>
  </si>
  <si>
    <t>Cтойкая краска для волос HairX TruColour - 6.6 Красное дерево</t>
  </si>
  <si>
    <t>Cтойкая краска для волос HairX TruColour - 6.7 Лесной орех</t>
  </si>
  <si>
    <t>Cтойкая краска для волос HairX TruColour - 8.1 Пепельно-русый</t>
  </si>
  <si>
    <t>Cтойкая краска для волос HairX TruColour - 8.45 Интенсивный медный</t>
  </si>
  <si>
    <t>Cтойкая краска для волос HairX TruColour - 12.02 Ультрасветлый жемчужный блонд</t>
  </si>
  <si>
    <t>Сыворотка для ногтей THE ONE Expert Care</t>
  </si>
  <si>
    <t>Тоник против выпадения волос HairX</t>
  </si>
  <si>
    <t>Средство для уплотнения волос HairX</t>
  </si>
  <si>
    <t>Тушь для ресниц 5 в 1 THE ONE WonderLash - Чёрный</t>
  </si>
  <si>
    <t>Водостойкая тушь для ресниц 5 в 1 THE ONE WonderLash - Чёрный</t>
  </si>
  <si>
    <t>Крем-мыло «Молоко и мед – Золотая серия»</t>
  </si>
  <si>
    <t>Пена для бритья для чувствительной кожи «Норд Сенситив»</t>
  </si>
  <si>
    <t>Крем для чувствительной кожи лица «Норд Сенситив»</t>
  </si>
  <si>
    <t>Массажное мыло-скраб «Шведский SPA-салон»</t>
  </si>
  <si>
    <t>Удлиняющая тушь для ресниц OnColour - Черный</t>
  </si>
  <si>
    <t>Невидимый гель для укладки волос North For Men</t>
  </si>
  <si>
    <t>Очищающее средство с органическим абрикосом и апельсином Love Nature</t>
  </si>
  <si>
    <t>Парфюмированный лосьон для тела Miss Giordani</t>
  </si>
  <si>
    <t>Мультифункциональный СС-крем для волос HairX</t>
  </si>
  <si>
    <t>Шариковый дезодорант Miss Giordani</t>
  </si>
  <si>
    <t>Защитная крем-сыворотка с эффектом климат-контроля HairX</t>
  </si>
  <si>
    <t>Масло для тела и волос "Миндаль"</t>
  </si>
  <si>
    <t>Увлажняющая маска-смузи для сухих волос "Банан"</t>
  </si>
  <si>
    <t>Питательная маска-смузи для всех типов волос "Авокадо"</t>
  </si>
  <si>
    <t>Восстанавливающая маска-смузи для окрашенных волос "Манго"</t>
  </si>
  <si>
    <t>7</t>
  </si>
  <si>
    <t>124</t>
  </si>
  <si>
    <t>138</t>
  </si>
  <si>
    <t>116</t>
  </si>
  <si>
    <t>38</t>
  </si>
  <si>
    <t>14</t>
  </si>
  <si>
    <t>131</t>
  </si>
  <si>
    <t>126</t>
  </si>
  <si>
    <t>120</t>
  </si>
  <si>
    <t>115</t>
  </si>
  <si>
    <t>86</t>
  </si>
  <si>
    <t>127</t>
  </si>
  <si>
    <t>Двусторонний карандаш-кушон для бровей GG Iconic - Светлый</t>
  </si>
  <si>
    <t>Двусторонний карандаш-кушон для бровей GG Iconic - Коричневый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</si>
  <si>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</si>
  <si>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</si>
  <si>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</si>
  <si>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</si>
  <si>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Твёрдый шампунь для всех типов волос с авокадо и ромашкой Love Nature</t>
  </si>
  <si>
    <t>Сыворотка-концентрат антивозрастного действия с ретинолом NovAge Proceuticals</t>
  </si>
  <si>
    <t>Сыворотка с 10% витамином С NovAge Proceuticals</t>
  </si>
  <si>
    <t>Сыворотка-пилинг с 6% содержанием AHA-кислот NovAge ProCeuticals</t>
  </si>
  <si>
    <t>Сыворотка-концентрат с пептидами NovAge ProCeuticals</t>
  </si>
  <si>
    <t>Многоразовый спонж для очищения лица</t>
  </si>
  <si>
    <t>Обновляющая маска для лица из биоцеллюлозы NovAge Proceuticals</t>
  </si>
  <si>
    <t>Крем для лица с черникой, ежевикой и йогуртом Love Nature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</si>
  <si>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</si>
  <si>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</si>
  <si>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Подводка-маркер GG Iconic - Чёрный</t>
  </si>
  <si>
    <t>Тинт для губ и щёк THE ONE IN ACTION - Милый Розовый</t>
  </si>
  <si>
    <t>Тинт для губ и щёк THE ONE IN ACTION - Энергичный Красный</t>
  </si>
  <si>
    <t>Тинт для губ и щёк THE ONE IN ACTION - Свежий Ягодный</t>
  </si>
  <si>
    <t>Влагостойкая тушь для ресниц THE ONE IN ACTION</t>
  </si>
  <si>
    <t>Кремовый дезодорантc выравнивающим тон кожи эффектом Activelle</t>
  </si>
  <si>
    <t>Солнцезащитный лосьон для лица и тела Sun 360 с SPF 30</t>
  </si>
  <si>
    <t>Солнцезащитный спрей для лица и тела Sun 360 с SPF 50</t>
  </si>
  <si>
    <t>Детский солнцезащитный крем для лица и тела Sun 360 с SPF 50</t>
  </si>
  <si>
    <t>Солнцезащитный стик для лица и тела Sun 360 с SPF 30</t>
  </si>
  <si>
    <t>Желе для лица и тела после загара Sun 360</t>
  </si>
  <si>
    <t>Солнцезащитный крем для чувствительной кожи Sun 360 с SPF 50</t>
  </si>
  <si>
    <t>Восстанавливающий кондиционер для волос Beautanicals</t>
  </si>
  <si>
    <t>Восстанавливающий шампунь Beautanicals</t>
  </si>
  <si>
    <t>Очищающее средство для душа Beautanicals</t>
  </si>
  <si>
    <t>Солнцезащитный осветляющий крем для лица Sun 360 с SPF 30</t>
  </si>
  <si>
    <t>Пробник крема для кожи вокруг глаз против пигментации NovAge Brilliance</t>
  </si>
  <si>
    <t>Пробник дневного крема против пигментации SPF 30 NovAge Brilliance</t>
  </si>
  <si>
    <t>Пробник сыворотки для лица против пигментации NovAge Brilliance</t>
  </si>
  <si>
    <t>Пробник ночного крема против пигментации NovAge Brilliance</t>
  </si>
  <si>
    <t>Парфюмированный крем для тела Love Potion</t>
  </si>
  <si>
    <t>Парфюмированный крем для тела Possess</t>
  </si>
  <si>
    <t>Парфюмированный крем для тела Eclat Femme Weekend</t>
  </si>
  <si>
    <t>Мыло VitaCare «Нежная макадамия»</t>
  </si>
  <si>
    <t>Мыло VitaCare «Сочный лайм и имбирь»</t>
  </si>
  <si>
    <t>Мыло VitaCare «Бодрящий апельсин»</t>
  </si>
  <si>
    <t>48</t>
  </si>
  <si>
    <t>29</t>
  </si>
  <si>
    <t>32</t>
  </si>
  <si>
    <t>25</t>
  </si>
  <si>
    <t>78</t>
  </si>
  <si>
    <t>10</t>
  </si>
  <si>
    <t>27</t>
  </si>
  <si>
    <t>Сыворотка для лица против пигментации NovAge Brilliance Infinite Luminosity</t>
  </si>
  <si>
    <t>Компактная матирующая пудра THE ONE Everlasting - Светлый</t>
  </si>
  <si>
    <t>Компактная матирующая пудра THE ONE Everlasting - Средний</t>
  </si>
  <si>
    <t>Компактная матирующая пудра THE ONE Everlasting - Тёмный</t>
  </si>
  <si>
    <t>Дневной крем против пигментации SPF 30 NovAge Brilliance Infinite Luminosity</t>
  </si>
  <si>
    <t>Ночной крем против пигментации NovAge Brilliance Infinite Luminosity</t>
  </si>
  <si>
    <t>Крем для кожи вокруг глаз против пигментации NovAge Brilliance Infinite</t>
  </si>
  <si>
    <t>Палитра консилеров THE ONE - Светлый</t>
  </si>
  <si>
    <t>Палитра консилеров THE ONE - Средний</t>
  </si>
  <si>
    <t>Палитра консилеров THE ONE - Тёмный</t>
  </si>
  <si>
    <t>Щипцы для завивки ресниц</t>
  </si>
  <si>
    <t>Специальное смягчающее средство с маслом мяты</t>
  </si>
  <si>
    <t>Шариковый дезодорант c выравнивающим тон кожи эффектом Activelle</t>
  </si>
  <si>
    <t>Шариковый дезодорант North for Men Ultimate Balance</t>
  </si>
  <si>
    <t>Мыло North for Men Ultimate Balance</t>
  </si>
  <si>
    <t>Гель для душа North for Men Ultimate Balance</t>
  </si>
  <si>
    <t>Комплексный уход против пигментации NovAge Brilliance Infinite Luminosity</t>
  </si>
  <si>
    <t>Гель для душа «Олива и алоэ»</t>
  </si>
  <si>
    <t>Восстанавливающая тканевая маска для лица NovAge</t>
  </si>
  <si>
    <t>Гель для душа «Фруктовый микс»</t>
  </si>
  <si>
    <t>Термозащитный спрей HairX StyleSmart</t>
  </si>
  <si>
    <t>Лак для волос HairX StyleSmart</t>
  </si>
  <si>
    <t>Разглаживающая тканевая маска для лица NovAge</t>
  </si>
  <si>
    <t>Детский многофункциональный бальзам Baby O</t>
  </si>
  <si>
    <t>Детское масло для кожи Baby O</t>
  </si>
  <si>
    <t>Крем под подгузник Baby O</t>
  </si>
  <si>
    <t xml:space="preserve">Детский шампунь для волос и тела Baby O </t>
  </si>
  <si>
    <t>Очищающее молочко для кожи под подгузником Baby O</t>
  </si>
  <si>
    <t>Пробник туалетной воды Women's Collection Powdery Mimosa</t>
  </si>
  <si>
    <t>Пробник защитного дневного крема Optimals Urban Guard 3D SPF 25</t>
  </si>
  <si>
    <t>Пробник защитного ночного крема Optimals Urban Guard 3D 25</t>
  </si>
  <si>
    <t>Пробник защитной сыворотки Optimals Urban Guard 3D</t>
  </si>
  <si>
    <t>Гель для душа «Кокосовая вода и дыня»</t>
  </si>
  <si>
    <t>Крем для душа «Кунжутное масло и магнолия» </t>
  </si>
  <si>
    <t>Мусс для укладки волос HairX StyleSmart</t>
  </si>
  <si>
    <t>Спрей-блеск для волос HairX StyleSmart</t>
  </si>
  <si>
    <t>Мочалка для душа</t>
  </si>
  <si>
    <t>24</t>
  </si>
  <si>
    <t>119</t>
  </si>
  <si>
    <t>31</t>
  </si>
  <si>
    <t>63</t>
  </si>
  <si>
    <t>61</t>
  </si>
  <si>
    <t>59</t>
  </si>
  <si>
    <t>14-15</t>
  </si>
  <si>
    <t>12-13</t>
  </si>
  <si>
    <t>40-41</t>
  </si>
  <si>
    <t>34-35</t>
  </si>
  <si>
    <t>44-45</t>
  </si>
  <si>
    <t>36-37</t>
  </si>
  <si>
    <t>48-49</t>
  </si>
  <si>
    <t>46-47</t>
  </si>
  <si>
    <t>42-43</t>
  </si>
  <si>
    <t>22-23</t>
  </si>
  <si>
    <t>16-17</t>
  </si>
  <si>
    <t>18-19</t>
  </si>
  <si>
    <t>28-29</t>
  </si>
  <si>
    <t>30-31</t>
  </si>
  <si>
    <t>38-39</t>
  </si>
  <si>
    <t>26-27</t>
  </si>
  <si>
    <t>24-25</t>
  </si>
  <si>
    <t>20-21</t>
  </si>
  <si>
    <t>32-33</t>
  </si>
  <si>
    <t>54-55</t>
  </si>
  <si>
    <t>52-53</t>
  </si>
  <si>
    <t>56-57</t>
  </si>
  <si>
    <t>50-51</t>
  </si>
  <si>
    <t>10-11</t>
  </si>
  <si>
    <t>6-7</t>
  </si>
  <si>
    <t>Часы "Гармония"</t>
  </si>
  <si>
    <t>Туалетная вода Women's Collection Powdery Mimosa</t>
  </si>
  <si>
    <t>Охлаждающий крем для ног с арбузом и огурцом Feet Up</t>
  </si>
  <si>
    <t>Пробник туалетной воды Women's Collection Radiant Peony</t>
  </si>
  <si>
    <t>Многофункциональная тушь для ресниц 5 в 1 The ONE Wonder Lash XXL - Чёрный</t>
  </si>
  <si>
    <t>Охлаждающий скраб для ног с арбузом и огурцом Feet Up</t>
  </si>
  <si>
    <t>Массажная мочалка-перчатка</t>
  </si>
  <si>
    <t>Кольцо для формирования причёски</t>
  </si>
  <si>
    <t>Петля для формирования причёски</t>
  </si>
  <si>
    <t>Набор заколок для волос</t>
  </si>
  <si>
    <t>Спрей дезодорант c выравнивающим тон кожи эффектом Activelle</t>
  </si>
  <si>
    <t>Скраб для рук «Молоко и мед – Золотая серия»</t>
  </si>
  <si>
    <t>Пробник антивозрастного дневного крема Optimals Age Revive SPF 15</t>
  </si>
  <si>
    <t>Пробник антивозрастного ночного крема Optimals Age Revive</t>
  </si>
  <si>
    <t>Пробник антивозрастной сыворотки для лица Optimals Age Revive</t>
  </si>
  <si>
    <t>Пробник увлажняющей сыворотки Optimals Hydra Radiance</t>
  </si>
  <si>
    <t>Пробник увлажняющего дневного крема Optimals Hydra Radiance</t>
  </si>
  <si>
    <t>Пробник увлажняющего ночного крема Optimals Hydra Radiance</t>
  </si>
  <si>
    <t>Пробник увлажняющего дневного крема для сухой кожи Optimals Hydra Radiance</t>
  </si>
  <si>
    <t>Пробник увлажняющего ночного крема для сухой кожи Optimals Hydra Radiance</t>
  </si>
  <si>
    <t>Пробник СС-крем GG Caress SPF 30 - Светлый</t>
  </si>
  <si>
    <t>Пробник СС-крем GG Caress SPF 30 - Натуральный</t>
  </si>
  <si>
    <t>Сахарный скраб для тела «Молоко и мед – Золотая серия»</t>
  </si>
  <si>
    <t>Питательный крем для рук и тела «Молоко и мед – Золотая серия»</t>
  </si>
  <si>
    <t>Шампунь для окрашенных волос HairX. Большой объем</t>
  </si>
  <si>
    <t>Шампунь для жирных волос «Крапива и лимон». Большой объем</t>
  </si>
  <si>
    <t>Шампунь-уход 2-в-1 для волос «Авокадо и ромашка». Большой объем</t>
  </si>
  <si>
    <t>Шампунь для сухих волос «Пшеница и кокос». Большой объем</t>
  </si>
  <si>
    <t>Шампунь против перхоти "Чайное дерево и репейник". Большой объем</t>
  </si>
  <si>
    <t>Крем для душа "Молоко и мед - Золотая серия"</t>
  </si>
  <si>
    <t>Набор пробников NovAge Brilliance</t>
  </si>
  <si>
    <t>Колье "Изящный кварц"</t>
  </si>
  <si>
    <t>Серьги "Изящный кварц"</t>
  </si>
  <si>
    <t>Колье "Эстетичный аквамарин"</t>
  </si>
  <si>
    <t>Серьги "Эстетичный аквамарин"</t>
  </si>
  <si>
    <t>Колье "Россыпь самоцветов"</t>
  </si>
  <si>
    <t>Серьги "Россыпь самоцветов"</t>
  </si>
  <si>
    <t>Колье "Завораживающий кварц"</t>
  </si>
  <si>
    <t>Серьги "Завораживающий кварц"</t>
  </si>
  <si>
    <t>Колье "Морской содалит"</t>
  </si>
  <si>
    <t>Серьги "Морской содалит"</t>
  </si>
  <si>
    <t>Браслет "Морской содалит"</t>
  </si>
  <si>
    <t xml:space="preserve"> Колье "Деликатный кварц"</t>
  </si>
  <si>
    <t>Серьги "Деликатный кварц"</t>
  </si>
  <si>
    <t>Кольцо "Деликатный кварц". Размер 16</t>
  </si>
  <si>
    <t>Кольцо "Деликатный кварц". Размер 17</t>
  </si>
  <si>
    <t>Кольцо "Деликатный кварц". Размер 18</t>
  </si>
  <si>
    <t>Кольцо "Деликатный кварц". Размер 19</t>
  </si>
  <si>
    <t>Колье "Летний аметист"</t>
  </si>
  <si>
    <t>Серьги "Летний аметист"</t>
  </si>
  <si>
    <t>Кольцо "Летний аметист".  Размер 17</t>
  </si>
  <si>
    <t>Кольцо "Летний аметист".  Размер 18</t>
  </si>
  <si>
    <t>Кольцо "Летний аметист".  Размер 19</t>
  </si>
  <si>
    <t>Кольцо "Летний аметист".  Размер 20</t>
  </si>
  <si>
    <t>Колье "Луговой авантюрин"</t>
  </si>
  <si>
    <t>Серьги "Луговой авантюрин"</t>
  </si>
  <si>
    <t>Кольцо "Луговой авантюрин". Размер 16</t>
  </si>
  <si>
    <t>Кольцо "Луговой авантюрин". Размер 17</t>
  </si>
  <si>
    <t>Кольцо "Луговой авантюрин". Размер 18</t>
  </si>
  <si>
    <t>Кольцо "Луговой авантюрин". Размер 19</t>
  </si>
  <si>
    <t>Колье "Магический лабрадорит"</t>
  </si>
  <si>
    <t>Серьги "Магический лабрадорит"</t>
  </si>
  <si>
    <t>Серьги "Лунная магия"</t>
  </si>
  <si>
    <t>Серьги "Краски рассвета"</t>
  </si>
  <si>
    <t>Серьги "Земляничный хризолит"</t>
  </si>
  <si>
    <t>Колье "Лунная магия"</t>
  </si>
  <si>
    <t>Колье "Краски рассвета"</t>
  </si>
  <si>
    <t>Колье "Земляничный хризолит"</t>
  </si>
  <si>
    <t>Кольцо "Лунная магия". Размер 17</t>
  </si>
  <si>
    <t>Кольцо "Лунная магия". Размер 18</t>
  </si>
  <si>
    <t>Кольцо "Лунная магия". Размер 19</t>
  </si>
  <si>
    <t>Кольцо "Лунная магия". Размер 20</t>
  </si>
  <si>
    <t>Кольцо "Краски рассвета". Размер 17</t>
  </si>
  <si>
    <t>Кольцо "Краски рассвета". Размер 18</t>
  </si>
  <si>
    <t>Кольцо "Краски рассвета". Размер 19</t>
  </si>
  <si>
    <t>Кольцо "Краски рассвета". Размер 20</t>
  </si>
  <si>
    <t>Кольцо "Земляничный хризолит". Размер 17</t>
  </si>
  <si>
    <t>Кольцо "Земляничный хризолит". Размер 18</t>
  </si>
  <si>
    <t>Кольцо "Земляничный хризолит". Размер 19</t>
  </si>
  <si>
    <t>Кольцо "Земляничный хризолит". Размер 20</t>
  </si>
  <si>
    <t>Солнцезащитные очки в широкой оправе</t>
  </si>
  <si>
    <t>99</t>
  </si>
  <si>
    <t>139</t>
  </si>
  <si>
    <t>36</t>
  </si>
  <si>
    <t>85</t>
  </si>
  <si>
    <t>104</t>
  </si>
  <si>
    <t>47</t>
  </si>
  <si>
    <t>80</t>
  </si>
  <si>
    <t>22</t>
  </si>
  <si>
    <t>45</t>
  </si>
  <si>
    <t>1 льготный каталог СЛЕДУЩЕГО ПЕРИОДА</t>
  </si>
  <si>
    <t>1 каталог текущего или следующего периода</t>
  </si>
  <si>
    <t>Для партнеров, которые по итогам прошлого периода закрыли 1 из ШАГов Стартовой программы</t>
  </si>
  <si>
    <t>Набор из 3-х каталогов текущего периода</t>
  </si>
  <si>
    <t>Набор из 3-х каталогов следующего периода</t>
  </si>
  <si>
    <t>Набор из 5-х каталогов текущего периода</t>
  </si>
  <si>
    <t>Набор из 5-х каталогов следующего периода</t>
  </si>
  <si>
    <t>Набор из 10 каталогов текущего периода</t>
  </si>
  <si>
    <t>Набор из 10 каталогов следующего периода</t>
  </si>
  <si>
    <t>Для партнеров, которые в прошлом периоде сделали 100ББ</t>
  </si>
  <si>
    <t>Набор из 25 каталогов текущего периода</t>
  </si>
  <si>
    <t>Набор из 25 каталогов следующего периода</t>
  </si>
  <si>
    <t>Для партнеров, которые в прошлом периоде сделали 150ББ</t>
  </si>
  <si>
    <t>Туалетная вода Women's Collection Radiant Peony</t>
  </si>
  <si>
    <t>Набор для детского маникюра Baby O</t>
  </si>
  <si>
    <t>Суперматовая губная помада The ONE Colour Unlimited - Естественный Розовый</t>
  </si>
  <si>
    <t>Суперматовая губная помада The ONE Colour Unlimited - Персиковый Беж</t>
  </si>
  <si>
    <t>Суперматовая губная помада The ONE Colour Unlimited - Тёмный Румянец</t>
  </si>
  <si>
    <t>Суперматовая губная помада The ONE Colour Unlimited - Шоколадный Трюфель</t>
  </si>
  <si>
    <t>Суперматовая губная помада The ONE Colour Unlimited - Мягкая Роза</t>
  </si>
  <si>
    <t>Суперматовая губная помада The ONE Colour Unlimited - Бархатный Лиловый</t>
  </si>
  <si>
    <t>Суперматовая губная помада The ONE Colour Unlimited - Розовый Коралл</t>
  </si>
  <si>
    <t>Суперматовая губная помада The ONE Colour Unlimited - Красный Рубин</t>
  </si>
  <si>
    <t>Суперматовая губная помада The ONE Colour Unlimited - Вишнёвый Бархат</t>
  </si>
  <si>
    <t>Суперматовая губная помада The ONE Colour Unlimited - Тёмный Ягодный</t>
  </si>
  <si>
    <t>Стойкий блеск для губ THE ONE - Снежная Пыльца</t>
  </si>
  <si>
    <t>Стойкий блеск для губ THE ONE - Морозный Пион</t>
  </si>
  <si>
    <t>Стойкий блеск для губ THE ONE - Сияющий Коралл</t>
  </si>
  <si>
    <t>Стойкий блеск для губ THE ONE - Розовый Иней</t>
  </si>
  <si>
    <t>Стойкий блеск для губ THE ONE - Ледяная Карамель</t>
  </si>
  <si>
    <t>Удлиняющая тушь GG Angel Caress - Чёрный</t>
  </si>
  <si>
    <t>СС-крем GG Caress SPF 30 - Светлый</t>
  </si>
  <si>
    <t>СС-крем GG Caress SPF 31 - Натуральный</t>
  </si>
  <si>
    <t>Карандаш для глаз THE ONE - Чёрный</t>
  </si>
  <si>
    <t>Карандаш для глаз THE ONE - Коричневый</t>
  </si>
  <si>
    <t>Антивозрастной дневной крем Optimals Age Revive SPF 15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</si>
  <si>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</si>
  <si>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</si>
  <si>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Optimals Age Revive</t>
  </si>
  <si>
    <t>Увлажняющий крем для кожи вокруг глаз Optimals Hydra Radiance</t>
  </si>
  <si>
    <t>Увлажняющая сыворотка Optimals Hydra Radiance</t>
  </si>
  <si>
    <t>Дневной крем для комбинированной кожи Optimals Hydra Radiance</t>
  </si>
  <si>
    <t>Ночной крем для комбинированной кожи Optimals Hydra Radiance</t>
  </si>
  <si>
    <t>Увлажняющий дневной крем для сухой кожи Optimals Hydra Radiance</t>
  </si>
  <si>
    <t>Увлажняющий ночной крем для сухой кожи Optimals Hydra Radiance</t>
  </si>
  <si>
    <t>Успокаивающий тоник для лица Optimals</t>
  </si>
  <si>
    <t>Средство для очищения кожи и выравнивания тона Optimals</t>
  </si>
  <si>
    <t>Увлажняющая мицеллярная вода Optimals</t>
  </si>
  <si>
    <t>Глубоко очищающий гель с фруктовыми кислотами Optimals</t>
  </si>
  <si>
    <t>Выравнивающий крем для лица с SPF 10 Glow Essentials</t>
  </si>
  <si>
    <t>Очищающее средство для лица 3 в 1 Glow Essentials</t>
  </si>
  <si>
    <t>Мыло для лица и тела Glow Essentials</t>
  </si>
  <si>
    <t>Маска-скраб 2 в 1 Glow Essentials</t>
  </si>
  <si>
    <t>Палетка для макияжа THE ONE</t>
  </si>
  <si>
    <t>Мультифункциональное очищающее средство Optimals Urban Guard 3D</t>
  </si>
  <si>
    <t>Защитная сыворотка Optimals Urban Guard 3D</t>
  </si>
  <si>
    <t>Увлажняющий спрей для лица Optimals Urban Guard 3D</t>
  </si>
  <si>
    <t>Защитный дневной крем Optimals Urban Guard 3D SPF 25</t>
  </si>
  <si>
    <t>Защитный ночной крем Optimals Urban Guard 3D</t>
  </si>
  <si>
    <t>Крем для загрубевшей кожи ног Feet Up Advanced</t>
  </si>
  <si>
    <t>Сыворотка-рязмягчитель мозолей и натоптышей Feet Up Anvanced</t>
  </si>
  <si>
    <t>Пробник расслабляющей туалетной воды Feel Good</t>
  </si>
  <si>
    <t>Пробник туалетной воды Eternal Man</t>
  </si>
  <si>
    <t>Пробник дневного крема против пигментации SPF 20 Optimals Even Out</t>
  </si>
  <si>
    <t>Пробник ночного крема против пигментации Optimals Even Out</t>
  </si>
  <si>
    <t>Пробник сыворотки против пигментации Optimals Even Out</t>
  </si>
  <si>
    <t>Парфюмированный спрей-дезодорант для тела GG Original</t>
  </si>
  <si>
    <t>Спрей дезодорант-антиперспирант Possess Man</t>
  </si>
  <si>
    <t>Отшелушивающий крем для ног Feet Up Advanced</t>
  </si>
  <si>
    <t>Спрей дезодорант-антиперспирант Excite Force</t>
  </si>
  <si>
    <t>Увлажняющий лосьон для ног Feet Up Advanced</t>
  </si>
  <si>
    <t>Парфюмированный спрей-дезодорант для тела GG Essenza</t>
  </si>
  <si>
    <t>Парфюмированный спрей-дезодорант для тела Possess</t>
  </si>
  <si>
    <t>Тёрка для ног</t>
  </si>
  <si>
    <t>Инструмент для удаления мозолей</t>
  </si>
  <si>
    <t>Парфюмированный крем для тела Eclat Femme</t>
  </si>
  <si>
    <t>Мыло "Король Лев"</t>
  </si>
  <si>
    <t>42</t>
  </si>
  <si>
    <t>34</t>
  </si>
  <si>
    <t>23</t>
  </si>
  <si>
    <t>66</t>
  </si>
  <si>
    <t>37</t>
  </si>
  <si>
    <t>70</t>
  </si>
  <si>
    <t>35</t>
  </si>
  <si>
    <t>95</t>
  </si>
  <si>
    <t>81</t>
  </si>
  <si>
    <t>98</t>
  </si>
  <si>
    <t>17</t>
  </si>
  <si>
    <t>72</t>
  </si>
  <si>
    <t>50</t>
  </si>
  <si>
    <t>152</t>
  </si>
  <si>
    <t>19</t>
  </si>
  <si>
    <t>112</t>
  </si>
  <si>
    <t>Матовая помада в мини-формате OnColour -  Сочный Розовый</t>
  </si>
  <si>
    <t>Матовая помада в мини-формате OnColour - Тёплый Коралловый</t>
  </si>
  <si>
    <t>Матовая помада в мини-формате OnColour - Спелая Вишня</t>
  </si>
  <si>
    <t>Матовая помада в мини-формате OnColour - Терпкая Слива</t>
  </si>
  <si>
    <t>Матовая помада в мини-формате OnColour - Яркий Красный</t>
  </si>
  <si>
    <t>Тушь для ресниц с эффектом веерного объёма OnColour - Коричневый</t>
  </si>
  <si>
    <t>Тушь для ресниц с эффектом веерного объёма OnColour - Синий</t>
  </si>
  <si>
    <t>Тушь для ресниц с эффектом веерного объёма OnColour - Чёрный</t>
  </si>
  <si>
    <t>Матирующий BB-крем c SPF 10 OnColour - Светлый</t>
  </si>
  <si>
    <t>Матирующий BB-крем c SPF 10 OnColour - Естественный</t>
  </si>
  <si>
    <t>Матирующий BB-крем c SPF 10 OnColour - Средний</t>
  </si>
  <si>
    <t>Расслабляющая туалетная вода Feel Good</t>
  </si>
  <si>
    <t>Зубная щётка средней жёсткости Optifresh (голубая)</t>
  </si>
  <si>
    <t>Мягкая зубная щётка Optifresh (зелёная)</t>
  </si>
  <si>
    <t>Дневной крем против пигментации SPF 20 Optimals Even Out</t>
  </si>
  <si>
    <t>Ночной крем против пигментации Optimals Even Out</t>
  </si>
  <si>
    <t>Крем против пигментации для кожи вокруг глаз Optimals Even Out</t>
  </si>
  <si>
    <t>Сыворотка против пигментации Optimals Even Out</t>
  </si>
  <si>
    <t>Органайзер для косметики</t>
  </si>
  <si>
    <t>Парфюмированный спрей для тела Love Potion So Tempting</t>
  </si>
  <si>
    <t>Матирующая тональная основа GG Metamorphosis - Фарфоровый (холодный)</t>
  </si>
  <si>
    <t>Матирующая тональная основа GG Metamorphosis - Слоновая Кость (теплый)</t>
  </si>
  <si>
    <t>Матирующая тональная основа GG-Естественный Беж(холодный)</t>
  </si>
  <si>
    <t>Матирующая пудровая тональная основа GG Metamorphosis - Корица (теплый)</t>
  </si>
  <si>
    <t>Маска для сияния кожи лица с апельсином и инжиром Love Nature</t>
  </si>
  <si>
    <t>Кремовая губная помада OnColour - Розовый Нюд</t>
  </si>
  <si>
    <t>Кремовая губная помада OnColour - Персиковый Нюд</t>
  </si>
  <si>
    <t>Кремовая губная помада OnColour - Медовый Беж</t>
  </si>
  <si>
    <t>Кремовая губная помада OnColour - Мягкая Корица</t>
  </si>
  <si>
    <t>Кремовая губная помада OnColour - Пряное Какао</t>
  </si>
  <si>
    <t>Кремовая губная помада OnColour - Терпкий Бордо</t>
  </si>
  <si>
    <t>Кремовая губная помада OnColour - Сливовое Вино</t>
  </si>
  <si>
    <t>Кремовая губная помада OnColour - Глубокий Красный</t>
  </si>
  <si>
    <t>Кремовая губная помада OnColour - Клюквенный Красный</t>
  </si>
  <si>
    <t>Кремовая губная помада OnColour - Спелый Абрикос</t>
  </si>
  <si>
    <t>Кремовая губная помада OnColour - Пыльный Розовый</t>
  </si>
  <si>
    <t>Кремовая губная помада OnColour - Холодный Розовый</t>
  </si>
  <si>
    <t>Кремовая губная помада OnColour - Неоновый Розовый</t>
  </si>
  <si>
    <t>Кремовая губная помада OnColour - Насыщенный Розовый</t>
  </si>
  <si>
    <t>Кремовая губная помада OnColour - Розовый Пион</t>
  </si>
  <si>
    <t>Кремовая губная помада OnColour - Яркая Фуксия</t>
  </si>
  <si>
    <t>Кремовая губная помада OnColour - Сиреневый Клевер</t>
  </si>
  <si>
    <t>Кремовая губная помада OnColour - Теплый Ореховый</t>
  </si>
  <si>
    <t>Кремовая губная помада OnColour - Сахарный Виноград</t>
  </si>
  <si>
    <t>Кремовая губная помада OnColour - Пыльный Лиловый</t>
  </si>
  <si>
    <t>Карандаш для губ OnColour – Теплый Коралл</t>
  </si>
  <si>
    <t>Карандаш для губ OnColour – Пыльный Розовый</t>
  </si>
  <si>
    <t>Карандаш для губ OnColour – Натуральный Красный</t>
  </si>
  <si>
    <t>Объемная водостойкая тушь для ресниц OnColour – Черный</t>
  </si>
  <si>
    <t>Туалетная вода Men's Collection Dark Wood</t>
  </si>
  <si>
    <t>Пробник парфюмерной воды. SE Swedish Experience Blazing Warmth</t>
  </si>
  <si>
    <t>Пробник парфюмерной воды. SE Swedish Experience Wild Hearts</t>
  </si>
  <si>
    <t>Питательная маска для рук "Шведский SPA-салон"</t>
  </si>
  <si>
    <t>Набор специальных смягчающих средств</t>
  </si>
  <si>
    <t>Мыло "Мини-Маппеты"</t>
  </si>
  <si>
    <t>Патчи для лица Optimals</t>
  </si>
  <si>
    <t>Парфюмерная вода GG White Original</t>
  </si>
  <si>
    <t>Шейкер и мерная ложка</t>
  </si>
  <si>
    <t>Шейкер</t>
  </si>
  <si>
    <t xml:space="preserve">Листовка А4 "Рецепты твоего успеха" </t>
  </si>
  <si>
    <t>Плакат А3 "Рецепты твоего успеха"</t>
  </si>
  <si>
    <t>118</t>
  </si>
  <si>
    <t>11</t>
  </si>
  <si>
    <t>134</t>
  </si>
  <si>
    <t>16</t>
  </si>
  <si>
    <t>67</t>
  </si>
  <si>
    <t>12</t>
  </si>
  <si>
    <t>2</t>
  </si>
  <si>
    <t>144</t>
  </si>
  <si>
    <t>84</t>
  </si>
  <si>
    <t>128</t>
  </si>
  <si>
    <t>142</t>
  </si>
  <si>
    <t>40</t>
  </si>
  <si>
    <t>136</t>
  </si>
  <si>
    <t>55</t>
  </si>
  <si>
    <t>108</t>
  </si>
  <si>
    <t>Парфюмерная вода .SE Swedish Experience Blazing Warmth</t>
  </si>
  <si>
    <t>Парфюмерная вода .SE Swedish Experience Wild Hearts</t>
  </si>
  <si>
    <t>Детский шампунь для волос и тела "Винни-Пух"</t>
  </si>
  <si>
    <t>Мыло "Винни-Пух"</t>
  </si>
  <si>
    <t>Средство для умывания Pure Skin</t>
  </si>
  <si>
    <t>Очищающий тоник Pure Skin</t>
  </si>
  <si>
    <t>Матирующий крем для лица Pure Skin</t>
  </si>
  <si>
    <t>Маска для лица с глиной Pure Skin</t>
  </si>
  <si>
    <t>Обновляющий скраб для лица Pure Skin</t>
  </si>
  <si>
    <t>Гель против прыщей для точечного применения Pure Skin</t>
  </si>
  <si>
    <t>Глянцевый лак для ногтей OnColour - Сирень</t>
  </si>
  <si>
    <t>Глянцевый лак для ногтей OnColour - Фуксия</t>
  </si>
  <si>
    <t>Глянцевый лак для ногтей OnColour - Апельсин</t>
  </si>
  <si>
    <t>Губная помада с эффектом сияния The ONE Power Shine HD - Ослепительный Беж</t>
  </si>
  <si>
    <t>Губная помада с эффектом сияния The ONE Power Shine HD - Персиковый Сорбет</t>
  </si>
  <si>
    <t>Губная помада с эффектом сияния The ONE Power Shine HD - Розовое Шампанское</t>
  </si>
  <si>
    <t>Губная помада с эффектом сияния The ONE Power Shine HD - Свежий Клевер</t>
  </si>
  <si>
    <t>Губная помада с эффектом сияния The ONE Power Shine HD - Манящая Малина</t>
  </si>
  <si>
    <t>Губная помада с эффектом сияния The ONE Power Shine HD - Вишнёвый Леденец</t>
  </si>
  <si>
    <t>Губная помада с эффектом сияния The ONE Power Shine HD - Ягодный Коктейль</t>
  </si>
  <si>
    <t>Губная помада с эффектом сияния The ONE Power Shine HD - Винные Искры</t>
  </si>
  <si>
    <t>Парфюмированный крем для тела Eclat Mon Parfum</t>
  </si>
  <si>
    <t>Очищающая маска-плёнка с углём Pure Skin</t>
  </si>
  <si>
    <t>Сумка-шопер Love The Planet</t>
  </si>
  <si>
    <t>Кружка для кофе Love The Planet</t>
  </si>
  <si>
    <t>Глянцевый лак для ногтей OnColour - Клубника</t>
  </si>
  <si>
    <t>Защитный крем для рук «Нежность»</t>
  </si>
  <si>
    <t>Сухой шампунь для придания объема тонким волосам HairX</t>
  </si>
  <si>
    <t>Туалетная вода Eternal Man</t>
  </si>
  <si>
    <t>Лосьон для тела «Кокосовая вода и дыня»</t>
  </si>
  <si>
    <t>Румяна-бронзер в шариках GG- Естественное Сияние</t>
  </si>
  <si>
    <t>Румяна-бронзер в шариках GG- Персиковое Сияние</t>
  </si>
  <si>
    <t>Сияющая пудра в шариках GG- Нежно-розовый</t>
  </si>
  <si>
    <t>Жидкое мыло для рук и тела с зелёным мандарином и флёрдоранжем Essense&amp;Co.</t>
  </si>
  <si>
    <t>Туалетная вода Elvie</t>
  </si>
  <si>
    <t>Туалетная вода Joyce Turquoise</t>
  </si>
  <si>
    <t>Пробник парфюмерной воды Divine</t>
  </si>
  <si>
    <t>Расческа-гребень</t>
  </si>
  <si>
    <t>Шампунь для сухих волос «Пшеница и кокос»</t>
  </si>
  <si>
    <t>Кондиционер для сухих волос «Пшеница и кокос»</t>
  </si>
  <si>
    <t>Сухой шампунь для жирных волос HairX</t>
  </si>
  <si>
    <t>Шампунь для придания объема волосам «Зеленый чай и личи»</t>
  </si>
  <si>
    <t>Шампунь для окрашенных волос «Гранат и овес»</t>
  </si>
  <si>
    <t>Кондиционер для окрашенных волос «Гранат и овес»</t>
  </si>
  <si>
    <t>Питательный крем для рук "Кокос"</t>
  </si>
  <si>
    <t>Туалетная вода Joyce Rose</t>
  </si>
  <si>
    <t>Туалетная вода Joyce Jade</t>
  </si>
  <si>
    <t>Очищающий гель для рук "Кокос"</t>
  </si>
  <si>
    <t>Смягчающий крем для рук с экстрактом персика</t>
  </si>
  <si>
    <t>Румяна в шариках Giordani Gold. Юбилейный выпуск</t>
  </si>
  <si>
    <t>Очищающий гель для рук</t>
  </si>
  <si>
    <t>НОВИНКИ КАТАЛОГА №11</t>
  </si>
  <si>
    <t>Каталог №11 (1 августа 2021 - 21 августа 2021)</t>
  </si>
  <si>
    <t>169</t>
  </si>
  <si>
    <t>26</t>
  </si>
  <si>
    <t>168</t>
  </si>
  <si>
    <t>157</t>
  </si>
  <si>
    <t>102</t>
  </si>
  <si>
    <t>171</t>
  </si>
  <si>
    <t>163</t>
  </si>
  <si>
    <t>164</t>
  </si>
  <si>
    <t>106</t>
  </si>
  <si>
    <t>161</t>
  </si>
  <si>
    <t>96</t>
  </si>
  <si>
    <t>94</t>
  </si>
  <si>
    <t>165</t>
  </si>
  <si>
    <t>122</t>
  </si>
  <si>
    <t>8</t>
  </si>
  <si>
    <t>6</t>
  </si>
  <si>
    <t>158</t>
  </si>
  <si>
    <t>64</t>
  </si>
  <si>
    <t>76</t>
  </si>
  <si>
    <t>172</t>
  </si>
  <si>
    <t>160</t>
  </si>
  <si>
    <t>132</t>
  </si>
  <si>
    <t>162</t>
  </si>
  <si>
    <t>82</t>
  </si>
  <si>
    <t>92</t>
  </si>
  <si>
    <t>18</t>
  </si>
  <si>
    <t>154</t>
  </si>
  <si>
    <t>114</t>
  </si>
  <si>
    <t>159</t>
  </si>
  <si>
    <t>ЛЮБАЯ ЗУБНАЯ ПАСТА + ЗУБНАЯ ЩЁТКА СО СКИДКОЙ</t>
  </si>
  <si>
    <t>СКИДКА ПРИ ПОКУПКЕ ЛЮБЫХ 2Х</t>
  </si>
  <si>
    <t>СКИДКА ПРИ ЗАКАЗЕ ЛЮБОГО ПРОДУКТА PURE SKIN СО СТР. 44-45</t>
  </si>
  <si>
    <t>ЦЕНА ПРИ ЗАКАЗЕ ЛЮБОГО ПРОДУКТА NOVAGE (КРОМЕ 33988) ИЗ ЭТОГО КАТАЛОГА ИЛИ НА САЙТЕ В ПЕРИОД ДЕЙСТВИЯ ДАННОГО КАТАЛОГА</t>
  </si>
  <si>
    <t>СКИДКА ПРИ ПОКУПКЕ ЛЮБЫХ 3Х</t>
  </si>
  <si>
    <t>СКИДКА ПРИ ЗАКАЗЕ ЛЮБОГО ПРОДУКТА (КРОМЕ 35990) ИЗ ЭТОГО КАТАЛОГА ИЛИ НА САЙТЕ В ПЕРИОД ДЕЙСТВИЯ ДАННОГО КАТАЛОГА</t>
  </si>
  <si>
    <t>СКИДКА ПРИ ЗАКАЗЕ ЛЮБОГО ПРОДУКТА (КРОМЕ 31802 - 31806) ИЗ ЭТОГО КАТАЛОГА ИЛИ НА САЙТЕ В ПЕРИОД ДЕЙСТВИЯ ДАННОГО КАТАЛОГА</t>
  </si>
  <si>
    <t>ПРИ ЗАКАЗЕ ЛЮБОГО АРОМАТА .SE (38571 и 38575)</t>
  </si>
  <si>
    <t>ПРИ ЗАКАЗЕ ПАРФЮМЕРНОЙ ВОДЫ DIVINE (38497)</t>
  </si>
  <si>
    <t>СКИДКА ПРИ ЗАКАЗЕ НА 39.50 BYN ИЗ ЭТОГО КАТАЛОГА ИЛИ НА САЙТЕ В ПЕРИОД ДЕЙСТВИЯ ДАННОГО КАТАЛОГА</t>
  </si>
  <si>
    <t>Парфюмерная вода Divine</t>
  </si>
  <si>
    <t>Отбеливающая зубная паста Optifresh</t>
  </si>
  <si>
    <t>Шариковый дезодорант Divine</t>
  </si>
  <si>
    <t>Парфюмированный крем для тела Divine</t>
  </si>
  <si>
    <t>Гель-лак для ногтей THE ONE - Пудровый Жёлтый</t>
  </si>
  <si>
    <t>Гель-лак для ногтей THE ONE - Песчаные Дюны</t>
  </si>
  <si>
    <t>Гель-лак для ногтей THE ONE - Тёплая Карамель</t>
  </si>
  <si>
    <t>Гель-лак для ногтей THE ONE - Огненная Охра</t>
  </si>
  <si>
    <t>Парфюмерная вода Divine. Мини-спрей</t>
  </si>
  <si>
    <t>Набор бритв для бровей</t>
  </si>
  <si>
    <t>Тушь для бровей THE ONE - Светло-коричневый</t>
  </si>
  <si>
    <t>Тушь для бровей THE ONE - Коричневый</t>
  </si>
  <si>
    <t>Тушь для бровей THE ONE - Тёмно-коричневый</t>
  </si>
  <si>
    <t>Часы с силиконовым браслетом</t>
  </si>
  <si>
    <t>Освежающая зубная паста Optifresh</t>
  </si>
  <si>
    <t>Детская зубная паста с клубничным вкусом Optifresh</t>
  </si>
  <si>
    <t>Мягкая детская зубная щетка «Оптифреш» (розовая)</t>
  </si>
  <si>
    <t>Мягкая детская зубная щетка «Оптифреш» (голубая)</t>
  </si>
  <si>
    <t>Скелетная щетка для укладки волос</t>
  </si>
  <si>
    <t>Малая круглая щетка для укладки волос</t>
  </si>
  <si>
    <t>Средняя круглая щетка для завивки локонов</t>
  </si>
  <si>
    <t>Большая круглая щетка для сушки и укладки волос</t>
  </si>
  <si>
    <t>Щетка для начеса волос</t>
  </si>
  <si>
    <t>3D-щетка для подкручивания волос</t>
  </si>
  <si>
    <t>Специальное смягчающее средство</t>
  </si>
  <si>
    <t>Крем-антиперспирант для ног Feet Up Comfort</t>
  </si>
  <si>
    <t>Ночной увлажняющий крем для ног Feet Up Comfort</t>
  </si>
  <si>
    <t>Дезодорирующий тальк для ног Feet Up Comfort</t>
  </si>
  <si>
    <t>Восстанавливающая сыворотка для сухих и поврежденных волос HairX</t>
  </si>
  <si>
    <t>Специальное смягчающее средство с маслом черники</t>
  </si>
  <si>
    <t>Скраб для лица «Огурец»</t>
  </si>
  <si>
    <t>Маска для лица «Огурец»</t>
  </si>
  <si>
    <t>Крем-гель для лица «Огурец»</t>
  </si>
  <si>
    <t>Специальное смягчающее средство с маслом граната</t>
  </si>
  <si>
    <t>Подводка-кайал для глаз OnColour - Черный</t>
  </si>
  <si>
    <t>Карандаш для стайлинга бровей OnColour - Бесцветный</t>
  </si>
  <si>
    <t>Парфюмерная вода Volare</t>
  </si>
  <si>
    <t>Парфюмерная вода Volare Forever</t>
  </si>
  <si>
    <t> Туалетная вода Eclat Homme</t>
  </si>
  <si>
    <t>Набор пробников в конверте Optimals Age Revive</t>
  </si>
  <si>
    <t>Набор пробников в конверте Optimals Hydra Radiance</t>
  </si>
  <si>
    <t>Набор пробников в конверте Optimals Hydra Care</t>
  </si>
  <si>
    <t>Пробник адаптивной матовой тональной основы THE ONE - Нейтрал Ванильный</t>
  </si>
  <si>
    <t>Пробник адаптивной матовой тональной основы THE ONE- Тёплый Беж</t>
  </si>
  <si>
    <t>Пробник адаптивной матовой тональной основы THE ONE - Тёплый Бронзовый</t>
  </si>
  <si>
    <t>Массажная щетка для волос</t>
  </si>
  <si>
    <t>Восстанавливающий шампунь для волос HairX. Большой объем</t>
  </si>
  <si>
    <t>Парфюмерная вода Volare Moments</t>
  </si>
  <si>
    <t>Карандаш для глаз OnColour - Черный</t>
  </si>
  <si>
    <t>Карандаш для глаз OnColour - Коричневый</t>
  </si>
  <si>
    <t>Парфюмированный спрей для тела North for Men Intense</t>
  </si>
  <si>
    <t>Тени для век OnColour – Мерцающий Беж</t>
  </si>
  <si>
    <t>Тени для век OnColour – Жемчужный Розовый</t>
  </si>
  <si>
    <t>Тени для век OnColour – Серебристый Тауп</t>
  </si>
  <si>
    <t>Тени для век OnColour – Бархатный Cливовый</t>
  </si>
  <si>
    <t>Тени для век OnColour – Серебряное Сияние</t>
  </si>
  <si>
    <t>Тени для век OnColour – Теплый Кофейный</t>
  </si>
  <si>
    <t>Матовая помада OnColour - Оранжевый Закат</t>
  </si>
  <si>
    <t>Матовая помада OnColour - Мягкий Персик</t>
  </si>
  <si>
    <t>Матовая помада OnColour - Нюдовый Беж</t>
  </si>
  <si>
    <t>Матовая помада OnColour - Нежный Лиловый</t>
  </si>
  <si>
    <t>Матовая помада OnColour - Розовый Коралл</t>
  </si>
  <si>
    <t>Матовая помада OnColour - Розовая Вспышка</t>
  </si>
  <si>
    <t>Матовая помада OnColour - Неоновая Фуксия</t>
  </si>
  <si>
    <t>Матовая помада OnColour - Спелая Слива</t>
  </si>
  <si>
    <t>Матовая помада OnColour - Красный Бархат</t>
  </si>
  <si>
    <t>Матовая помада OnColour - Страстный Красный</t>
  </si>
  <si>
    <t>Мягкая детская зубная щётка Optifresh (голубая)</t>
  </si>
  <si>
    <t>Мягкая детская зубная щётка Optifresh (розовая)</t>
  </si>
  <si>
    <t>Шампунь для тонких волос HairX. Большой объем</t>
  </si>
  <si>
    <t>Косметичка glitter</t>
  </si>
  <si>
    <t>Кремовый хайлайтер The ONE</t>
  </si>
  <si>
    <t>База под макияж GG MasterCreation</t>
  </si>
  <si>
    <t>Тушь для ресниц 5 в 1 THE ONE Wonder Lash XXL - Чёрный Индиго</t>
  </si>
  <si>
    <t>Жидкая губная помада-мусс The ONE Lip Sensation - Красный</t>
  </si>
  <si>
    <t>Жидкая губная помада-мусс The ONE Lip Sensation - Бордовый</t>
  </si>
  <si>
    <t>Жидкая губная помада-мусс The ONE Lip Sensation - Винный</t>
  </si>
  <si>
    <t>Жидкая губная помада-мусс The ONE Lip Sensation – Пряное Какао</t>
  </si>
  <si>
    <t>Жидкая губная помада-мусс The ONE Lip Sensation – Темный Шоколад</t>
  </si>
  <si>
    <t>Матовая губная помада «Икона стиля» GG Коралловый Розовый</t>
  </si>
  <si>
    <t>Матовая губная помада «Икона стиля» GG Насыщенный Ягодный</t>
  </si>
  <si>
    <t>Матовая губная помада «Икона стиля» GG Терпкий Бордовый</t>
  </si>
  <si>
    <t>Стойкий быстросохнущий лак THE ONE - Золотая Галактика</t>
  </si>
  <si>
    <t>Стойкий быстросохнущий лак  THE ONE - Огненная Комета</t>
  </si>
  <si>
    <t>Стойкий быстросохнущий лак  THE ONE - Звездный Пурпур</t>
  </si>
  <si>
    <t>Стойкий быстросохнущий лак  THE ONE - Лиловый Горизонт</t>
  </si>
  <si>
    <t>Стойкий быстросохнущий лак  THE ONE - Северное Сияние</t>
  </si>
  <si>
    <t>Матовая помада с эффектом "металлик" GG Iconic - Перламутровая Роза</t>
  </si>
  <si>
    <t>Матовая помада с эффектом "металлик" GG Iconic - Рубиновый Красный</t>
  </si>
  <si>
    <t>Матовая помада с эффектом "металлик" GG Iconic - Мерцающий Сливовый</t>
  </si>
  <si>
    <t>Матовая помада с эффектом "металлик" GG Iconic - Искристая Бронза</t>
  </si>
  <si>
    <t>Набор кремов для рук Joyful Delights</t>
  </si>
  <si>
    <t>Мыло «Яблоко и корица»</t>
  </si>
  <si>
    <t>Крем для душа "Весенний букет"</t>
  </si>
  <si>
    <t>Мыло Magic Garden</t>
  </si>
  <si>
    <t>Гель для душа Discover "Пляжи Калифорнии"</t>
  </si>
  <si>
    <t>Спрей для тела и постельного белья "Дар Афродиты"</t>
  </si>
  <si>
    <t>Масло для тела "Молоко и мед - Золотая серия". Праздничный выпуск</t>
  </si>
  <si>
    <t>Асимметричное колье с фиолетовыми кристаллами</t>
  </si>
  <si>
    <t>Серьги с подвесками из фиолетовых кристаллов</t>
  </si>
  <si>
    <t>Набор украшений со съемными подвесками</t>
  </si>
  <si>
    <t>Набор украшений с разноцветными натуральными камнями</t>
  </si>
  <si>
    <t>Набор украшений с кристаллами</t>
  </si>
  <si>
    <t>Цветное ожерелье-цепь</t>
  </si>
  <si>
    <t>Ожерелье со съемными подвесками-листьями</t>
  </si>
  <si>
    <t>Серьги-кольца со съемными подвесками под жемчуг</t>
  </si>
  <si>
    <t>Колье с натуральным аметистом</t>
  </si>
  <si>
    <t>Платок-каре с пейзажным принтом</t>
  </si>
  <si>
    <t>Подвеска на цепочке "Лаконичный цейлонит"</t>
  </si>
  <si>
    <t>Подвеска на шнурке "Фантазийный гранат"</t>
  </si>
  <si>
    <t>Колье "Загадочный аквамарин"</t>
  </si>
  <si>
    <t>Сумка с принтом в клетку</t>
  </si>
  <si>
    <t>Большой платок с анималистичным принтом</t>
  </si>
  <si>
    <t>Сумка Ava</t>
  </si>
  <si>
    <t>Солнцезащитные очки для неё и для него</t>
  </si>
  <si>
    <t>Солнцезащитные очки</t>
  </si>
  <si>
    <t>Бутылка для воды с цветочным принтом</t>
  </si>
  <si>
    <t>Набор Divine</t>
  </si>
  <si>
    <t>Набор карточка+пробник TO Everlasting Sync Matte FNDT Vanilla Neutral</t>
  </si>
  <si>
    <t>Набор карточка+пробник TO Everlasting Sync Matte FNDT Beige Warm</t>
  </si>
  <si>
    <t>Набор карточка+пробник TO Everlasting Sync Matte FNDT  Amber Warm</t>
  </si>
  <si>
    <t>Протеиновый батончик c кусочками шоколада Natural Balance</t>
  </si>
</sst>
</file>

<file path=xl/styles.xml><?xml version="1.0" encoding="utf-8"?>
<styleSheet xmlns="http://schemas.openxmlformats.org/spreadsheetml/2006/main">
  <numFmts count="3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_-* #,##0\ _B_r_-;\-* #,##0\ _B_r_-;_-* &quot;-&quot;\ _B_r_-;_-@_-"/>
    <numFmt numFmtId="165" formatCode="_-* #,##0.00\ _B_r_-;\-* #,##0.00\ _B_r_-;_-* &quot;-&quot;??\ _B_r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0" borderId="0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35" borderId="11" xfId="37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9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3" fontId="3" fillId="36" borderId="11" xfId="37" applyNumberFormat="1" applyFont="1" applyFill="1" applyBorder="1" applyAlignment="1" applyProtection="1">
      <alignment horizontal="center" vertical="center"/>
      <protection hidden="1"/>
    </xf>
    <xf numFmtId="2" fontId="3" fillId="36" borderId="11" xfId="37" applyNumberFormat="1" applyFont="1" applyFill="1" applyBorder="1" applyAlignment="1" applyProtection="1">
      <alignment horizontal="center" vertical="center"/>
      <protection hidden="1"/>
    </xf>
    <xf numFmtId="4" fontId="3" fillId="36" borderId="11" xfId="37" applyNumberFormat="1" applyFont="1" applyFill="1" applyBorder="1" applyAlignment="1" applyProtection="1">
      <alignment horizontal="center" vertical="center"/>
      <protection hidden="1"/>
    </xf>
    <xf numFmtId="0" fontId="4" fillId="36" borderId="11" xfId="0" applyFont="1" applyFill="1" applyBorder="1" applyAlignment="1" applyProtection="1">
      <alignment horizontal="left"/>
      <protection hidden="1"/>
    </xf>
    <xf numFmtId="1" fontId="4" fillId="36" borderId="11" xfId="0" applyNumberFormat="1" applyFont="1" applyFill="1" applyBorder="1" applyAlignment="1" applyProtection="1">
      <alignment horizontal="center"/>
      <protection hidden="1"/>
    </xf>
    <xf numFmtId="9" fontId="4" fillId="36" borderId="11" xfId="0" applyNumberFormat="1" applyFont="1" applyFill="1" applyBorder="1" applyAlignment="1" applyProtection="1">
      <alignment horizontal="center"/>
      <protection hidden="1"/>
    </xf>
    <xf numFmtId="0" fontId="4" fillId="36" borderId="11" xfId="0" applyFont="1" applyFill="1" applyBorder="1" applyAlignment="1" applyProtection="1">
      <alignment horizontal="right"/>
      <protection hidden="1"/>
    </xf>
    <xf numFmtId="2" fontId="54" fillId="0" borderId="12" xfId="37" applyNumberFormat="1" applyFont="1" applyBorder="1" applyAlignment="1" applyProtection="1">
      <alignment horizontal="left" vertical="center"/>
      <protection hidden="1"/>
    </xf>
    <xf numFmtId="3" fontId="3" fillId="35" borderId="11" xfId="37" applyNumberFormat="1" applyFont="1" applyFill="1" applyBorder="1" applyAlignment="1">
      <alignment horizontal="center" vertical="center"/>
      <protection/>
    </xf>
    <xf numFmtId="9" fontId="3" fillId="35" borderId="11" xfId="37" applyNumberFormat="1" applyFont="1" applyFill="1" applyBorder="1" applyAlignment="1">
      <alignment horizontal="center" vertical="center"/>
      <protection/>
    </xf>
    <xf numFmtId="0" fontId="3" fillId="35" borderId="11" xfId="37" applyFont="1" applyFill="1" applyBorder="1" applyAlignment="1">
      <alignment horizontal="center" vertical="center"/>
      <protection/>
    </xf>
    <xf numFmtId="0" fontId="3" fillId="35" borderId="13" xfId="37" applyFont="1" applyFill="1" applyBorder="1" applyAlignment="1">
      <alignment horizontal="center" vertical="center"/>
      <protection/>
    </xf>
    <xf numFmtId="0" fontId="3" fillId="37" borderId="11" xfId="37" applyFont="1" applyFill="1" applyBorder="1" applyAlignment="1">
      <alignment horizontal="center" vertical="center"/>
      <protection/>
    </xf>
    <xf numFmtId="3" fontId="3" fillId="37" borderId="11" xfId="37" applyNumberFormat="1" applyFont="1" applyFill="1" applyBorder="1" applyAlignment="1">
      <alignment horizontal="center" vertical="center"/>
      <protection/>
    </xf>
    <xf numFmtId="2" fontId="3" fillId="37" borderId="11" xfId="37" applyNumberFormat="1" applyFont="1" applyFill="1" applyBorder="1" applyAlignment="1">
      <alignment horizontal="center" vertical="center"/>
      <protection/>
    </xf>
    <xf numFmtId="9" fontId="3" fillId="35" borderId="11" xfId="75" applyFont="1" applyFill="1" applyBorder="1" applyAlignment="1">
      <alignment horizontal="center" vertical="center"/>
    </xf>
    <xf numFmtId="9" fontId="3" fillId="37" borderId="11" xfId="75" applyFont="1" applyFill="1" applyBorder="1" applyAlignment="1">
      <alignment horizontal="center" vertical="center"/>
    </xf>
    <xf numFmtId="9" fontId="0" fillId="0" borderId="0" xfId="75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11" xfId="0" applyFont="1" applyBorder="1" applyAlignment="1">
      <alignment horizontal="center"/>
    </xf>
    <xf numFmtId="9" fontId="55" fillId="0" borderId="11" xfId="75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2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9" fontId="55" fillId="0" borderId="11" xfId="75" applyFont="1" applyBorder="1" applyAlignment="1" applyProtection="1">
      <alignment horizontal="center"/>
      <protection hidden="1"/>
    </xf>
    <xf numFmtId="0" fontId="55" fillId="0" borderId="11" xfId="0" applyFont="1" applyBorder="1" applyAlignment="1" applyProtection="1">
      <alignment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7" fillId="0" borderId="0" xfId="0" applyFont="1" applyAlignment="1">
      <alignment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5" fillId="0" borderId="11" xfId="0" applyNumberFormat="1" applyFont="1" applyBorder="1" applyAlignment="1" applyProtection="1">
      <alignment horizont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4" xfId="3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0" fontId="55" fillId="37" borderId="11" xfId="0" applyFont="1" applyFill="1" applyBorder="1" applyAlignment="1">
      <alignment horizontal="center"/>
    </xf>
    <xf numFmtId="9" fontId="55" fillId="37" borderId="11" xfId="75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/>
    </xf>
    <xf numFmtId="2" fontId="55" fillId="37" borderId="11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9" fontId="55" fillId="0" borderId="11" xfId="75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2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9" fontId="56" fillId="0" borderId="11" xfId="75" applyFont="1" applyBorder="1" applyAlignment="1">
      <alignment horizontal="center"/>
    </xf>
    <xf numFmtId="0" fontId="5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0" fillId="37" borderId="11" xfId="0" applyFill="1" applyBorder="1" applyAlignment="1">
      <alignment horizontal="center"/>
    </xf>
    <xf numFmtId="9" fontId="0" fillId="37" borderId="11" xfId="75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0" fontId="58" fillId="0" borderId="0" xfId="0" applyFont="1" applyAlignment="1">
      <alignment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3 6" xfId="35"/>
    <cellStyle name="Normal 6" xfId="36"/>
    <cellStyle name="Normal_Version 1" xfId="37"/>
    <cellStyle name="WhiteBackGround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Примечание 8" xfId="74"/>
    <cellStyle name="Percent" xfId="75"/>
    <cellStyle name="Процентный 2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421875" style="0" customWidth="1"/>
    <col min="2" max="2" width="11.57421875" style="0" customWidth="1"/>
    <col min="3" max="3" width="16.421875" style="0" bestFit="1" customWidth="1"/>
    <col min="4" max="4" width="63.421875" style="0" customWidth="1"/>
    <col min="5" max="5" width="8.00390625" style="0" customWidth="1"/>
    <col min="6" max="6" width="14.57421875" style="0" customWidth="1"/>
    <col min="7" max="7" width="13.28125" style="0" customWidth="1"/>
    <col min="8" max="8" width="13.7109375" style="0" customWidth="1"/>
  </cols>
  <sheetData>
    <row r="1" spans="1:9" ht="18.7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6" t="s">
        <v>5</v>
      </c>
      <c r="G1" s="46" t="s">
        <v>6</v>
      </c>
      <c r="H1" s="46" t="s">
        <v>7</v>
      </c>
      <c r="I1" s="13" t="s">
        <v>1508</v>
      </c>
    </row>
    <row r="2" spans="1:8" ht="15">
      <c r="A2" s="1"/>
      <c r="B2" s="2"/>
      <c r="C2" s="3"/>
      <c r="D2" s="1"/>
      <c r="E2" s="4"/>
      <c r="F2" s="5" t="s">
        <v>8</v>
      </c>
      <c r="G2" s="5" t="s">
        <v>8</v>
      </c>
      <c r="H2" s="5" t="s">
        <v>8</v>
      </c>
    </row>
    <row r="3" spans="1:8" ht="15">
      <c r="A3" s="9"/>
      <c r="B3" s="10"/>
      <c r="C3" s="11"/>
      <c r="D3" s="12" t="s">
        <v>9</v>
      </c>
      <c r="E3" s="6">
        <f>SUM(E4:E300)</f>
        <v>0</v>
      </c>
      <c r="F3" s="7">
        <f>SUM(F4:F300)</f>
        <v>0</v>
      </c>
      <c r="G3" s="7">
        <f>SUM(G4:G300)</f>
        <v>0</v>
      </c>
      <c r="H3" s="8">
        <f>SUM(H4:H300)</f>
        <v>0</v>
      </c>
    </row>
    <row r="4" spans="1:8" ht="15">
      <c r="A4" s="31"/>
      <c r="B4" s="32"/>
      <c r="C4" s="33">
        <f>IF(B4&gt;0,VLOOKUP(A4,'01.08.2021-21.08.2021'!$A$3:$B$1507,2,0),"")</f>
      </c>
      <c r="D4" s="34">
        <f>IF(B4&gt;0,VLOOKUP(A4,'01.08.2021-21.08.2021'!$A$3:$D$1507,4,0),"")</f>
      </c>
      <c r="E4" s="35" t="str">
        <f>IF(B4&gt;0,VLOOKUP(A4,'01.08.2021-21.08.2021'!$A$3:$E$1507,5,0)*B4," ")</f>
        <v> </v>
      </c>
      <c r="F4" s="44">
        <f>IF(B4&gt;0,VLOOKUP(A4,'01.08.2021-21.08.2021'!$A$3:$F$1507,6,0)*B4,"")</f>
      </c>
      <c r="G4" s="45">
        <f>IF(B4&gt;0,VLOOKUP(A4,'01.08.2021-21.08.2021'!$A$3:$G1507,7,0)*B4,"")</f>
      </c>
      <c r="H4" s="45">
        <f>IF(B4&gt;0,VLOOKUP(A4,'01.08.2021-21.08.2021'!$A$3:$H$1507,8,0)*B4,"")</f>
      </c>
    </row>
    <row r="5" spans="1:8" ht="15">
      <c r="A5" s="31"/>
      <c r="B5" s="32"/>
      <c r="C5" s="33">
        <f>IF(B5&gt;0,VLOOKUP(A5,'01.08.2021-21.08.2021'!$A$3:$B$1424,2,0),"")</f>
      </c>
      <c r="D5" s="34">
        <f>IF(B5&gt;0,VLOOKUP(A5,'01.08.2021-21.08.2021'!$A$3:$D$1424,4,0),"")</f>
      </c>
      <c r="E5" s="35" t="str">
        <f>IF(B5&gt;0,VLOOKUP(A5,'01.08.2021-21.08.2021'!$A$3:$E$1424,5,0)*B5," ")</f>
        <v> </v>
      </c>
      <c r="F5" s="44">
        <f>IF(B5&gt;0,VLOOKUP(A5,'01.08.2021-21.08.2021'!$A$3:$F$1424,6,0)*B5,"")</f>
      </c>
      <c r="G5" s="45">
        <f>IF(B5&gt;0,VLOOKUP(A5,'01.08.2021-21.08.2021'!$A$3:$G$1424,7,0)*B5,"")</f>
      </c>
      <c r="H5" s="45">
        <f>IF(B5&gt;0,VLOOKUP(A5,'01.08.2021-21.08.2021'!$A$3:$H$1424,8,0)*B5,"")</f>
      </c>
    </row>
    <row r="6" spans="1:8" ht="15">
      <c r="A6" s="31"/>
      <c r="B6" s="32"/>
      <c r="C6" s="33">
        <f>IF(B6&gt;0,VLOOKUP(A6,'01.08.2021-21.08.2021'!$A$3:$B$1424,2,0),"")</f>
      </c>
      <c r="D6" s="34">
        <f>IF(B6&gt;0,VLOOKUP(A6,'01.08.2021-21.08.2021'!$A$3:$D$1424,4,0),"")</f>
      </c>
      <c r="E6" s="35" t="str">
        <f>IF(B6&gt;0,VLOOKUP(A6,'01.08.2021-21.08.2021'!$A$3:$E$1424,5,0)*B6," ")</f>
        <v> </v>
      </c>
      <c r="F6" s="44">
        <f>IF(B6&gt;0,VLOOKUP(A6,'01.08.2021-21.08.2021'!$A$3:$F$1424,6,0)*B6,"")</f>
      </c>
      <c r="G6" s="45">
        <f>IF(B6&gt;0,VLOOKUP(A6,'01.08.2021-21.08.2021'!$A$3:$G$1424,7,0)*B6,"")</f>
      </c>
      <c r="H6" s="45">
        <f>IF(B6&gt;0,VLOOKUP(A6,'01.08.2021-21.08.2021'!$A$3:$H$1424,8,0)*B6,"")</f>
      </c>
    </row>
    <row r="7" spans="1:8" ht="15">
      <c r="A7" s="31"/>
      <c r="B7" s="32"/>
      <c r="C7" s="33">
        <f>IF(B7&gt;0,VLOOKUP(A7,'01.08.2021-21.08.2021'!$A$3:$B$1424,2,0),"")</f>
      </c>
      <c r="D7" s="34">
        <f>IF(B7&gt;0,VLOOKUP(A7,'01.08.2021-21.08.2021'!$A$3:$D$1424,4,0),"")</f>
      </c>
      <c r="E7" s="35" t="str">
        <f>IF(B7&gt;0,VLOOKUP(A7,'01.08.2021-21.08.2021'!$A$3:$E$1424,5,0)*B7," ")</f>
        <v> </v>
      </c>
      <c r="F7" s="44">
        <f>IF(B7&gt;0,VLOOKUP(A7,'01.08.2021-21.08.2021'!$A$3:$F$1424,6,0)*B7,"")</f>
      </c>
      <c r="G7" s="45">
        <f>IF(B7&gt;0,VLOOKUP(A7,'01.08.2021-21.08.2021'!$A$3:$G$1424,7,0)*B7,"")</f>
      </c>
      <c r="H7" s="45">
        <f>IF(B7&gt;0,VLOOKUP(A7,'01.08.2021-21.08.2021'!$A$3:$H$1424,8,0)*B7,"")</f>
      </c>
    </row>
    <row r="8" spans="1:8" ht="15">
      <c r="A8" s="31"/>
      <c r="B8" s="32"/>
      <c r="C8" s="33">
        <f>IF(B8&gt;0,VLOOKUP(A8,'01.08.2021-21.08.2021'!$A$3:$B$1424,2,0),"")</f>
      </c>
      <c r="D8" s="34">
        <f>IF(B8&gt;0,VLOOKUP(A8,'01.08.2021-21.08.2021'!$A$3:$D$1424,4,0),"")</f>
      </c>
      <c r="E8" s="35" t="str">
        <f>IF(B8&gt;0,VLOOKUP(A8,'01.08.2021-21.08.2021'!$A$3:$E$1424,5,0)*B8," ")</f>
        <v> </v>
      </c>
      <c r="F8" s="44">
        <f>IF(B8&gt;0,VLOOKUP(A8,'01.08.2021-21.08.2021'!$A$3:$F$1424,6,0)*B8,"")</f>
      </c>
      <c r="G8" s="45">
        <f>IF(B8&gt;0,VLOOKUP(A8,'01.08.2021-21.08.2021'!$A$3:$G$1424,7,0)*B8,"")</f>
      </c>
      <c r="H8" s="45">
        <f>IF(B8&gt;0,VLOOKUP(A8,'01.08.2021-21.08.2021'!$A$3:$H$1424,8,0)*B8,"")</f>
      </c>
    </row>
    <row r="9" spans="1:8" ht="15">
      <c r="A9" s="31"/>
      <c r="B9" s="32"/>
      <c r="C9" s="33">
        <f>IF(B9&gt;0,VLOOKUP(A9,'01.08.2021-21.08.2021'!$A$3:$B$1424,2,0),"")</f>
      </c>
      <c r="D9" s="34">
        <f>IF(B9&gt;0,VLOOKUP(A9,'01.08.2021-21.08.2021'!$A$3:$D$1424,4,0),"")</f>
      </c>
      <c r="E9" s="35" t="str">
        <f>IF(B9&gt;0,VLOOKUP(A9,'01.08.2021-21.08.2021'!$A$3:$E$1424,5,0)*B9," ")</f>
        <v> </v>
      </c>
      <c r="F9" s="44">
        <f>IF(B9&gt;0,VLOOKUP(A9,'01.08.2021-21.08.2021'!$A$3:$F$1424,6,0)*B9,"")</f>
      </c>
      <c r="G9" s="45">
        <f>IF(B9&gt;0,VLOOKUP(A9,'01.08.2021-21.08.2021'!$A$3:$G$1424,7,0)*B9,"")</f>
      </c>
      <c r="H9" s="45">
        <f>IF(B9&gt;0,VLOOKUP(A9,'01.08.2021-21.08.2021'!$A$3:$H$1424,8,0)*B9,"")</f>
      </c>
    </row>
    <row r="10" spans="1:8" ht="15">
      <c r="A10" s="31"/>
      <c r="B10" s="32"/>
      <c r="C10" s="33">
        <f>IF(B10&gt;0,VLOOKUP(A10,'01.08.2021-21.08.2021'!$A$3:$B$1424,2,0),"")</f>
      </c>
      <c r="D10" s="34">
        <f>IF(B10&gt;0,VLOOKUP(A10,'01.08.2021-21.08.2021'!$A$3:$D$1424,4,0),"")</f>
      </c>
      <c r="E10" s="35" t="str">
        <f>IF(B10&gt;0,VLOOKUP(A10,'01.08.2021-21.08.2021'!$A$3:$E$1424,5,0)*B10," ")</f>
        <v> </v>
      </c>
      <c r="F10" s="44">
        <f>IF(B10&gt;0,VLOOKUP(A10,'01.08.2021-21.08.2021'!$A$3:$F$1424,6,0)*B10,"")</f>
      </c>
      <c r="G10" s="45">
        <f>IF(B10&gt;0,VLOOKUP(A10,'01.08.2021-21.08.2021'!$A$3:$G$1424,7,0)*B10,"")</f>
      </c>
      <c r="H10" s="45">
        <f>IF(B10&gt;0,VLOOKUP(A10,'01.08.2021-21.08.2021'!$A$3:$H$1424,8,0)*B10,"")</f>
      </c>
    </row>
    <row r="11" spans="1:8" ht="15">
      <c r="A11" s="31"/>
      <c r="B11" s="32"/>
      <c r="C11" s="33">
        <f>IF(B11&gt;0,VLOOKUP(A11,'01.08.2021-21.08.2021'!$A$3:$B$1424,2,0),"")</f>
      </c>
      <c r="D11" s="34">
        <f>IF(B11&gt;0,VLOOKUP(A11,'01.08.2021-21.08.2021'!$A$3:$D$1424,4,0),"")</f>
      </c>
      <c r="E11" s="35" t="str">
        <f>IF(B11&gt;0,VLOOKUP(A11,'01.08.2021-21.08.2021'!$A$3:$E$1424,5,0)*B11," ")</f>
        <v> </v>
      </c>
      <c r="F11" s="44">
        <f>IF(B11&gt;0,VLOOKUP(A11,'01.08.2021-21.08.2021'!$A$3:$F$1424,6,0)*B11,"")</f>
      </c>
      <c r="G11" s="45">
        <f>IF(B11&gt;0,VLOOKUP(A11,'01.08.2021-21.08.2021'!$A$3:$G$1424,7,0)*B11,"")</f>
      </c>
      <c r="H11" s="45">
        <f>IF(B11&gt;0,VLOOKUP(A11,'01.08.2021-21.08.2021'!$A$3:$H$1424,8,0)*B11,"")</f>
      </c>
    </row>
    <row r="12" spans="1:8" ht="15">
      <c r="A12" s="31"/>
      <c r="B12" s="32"/>
      <c r="C12" s="33">
        <f>IF(B12&gt;0,VLOOKUP(A12,'01.08.2021-21.08.2021'!$A$3:$B$1424,2,0),"")</f>
      </c>
      <c r="D12" s="34">
        <f>IF(B12&gt;0,VLOOKUP(A12,'01.08.2021-21.08.2021'!$A$3:$D$1424,4,0),"")</f>
      </c>
      <c r="E12" s="35" t="str">
        <f>IF(B12&gt;0,VLOOKUP(A12,'01.08.2021-21.08.2021'!$A$3:$E$1424,5,0)*B12," ")</f>
        <v> </v>
      </c>
      <c r="F12" s="44">
        <f>IF(B12&gt;0,VLOOKUP(A12,'01.08.2021-21.08.2021'!$A$3:$F$1424,6,0)*B12,"")</f>
      </c>
      <c r="G12" s="45">
        <f>IF(B12&gt;0,VLOOKUP(A12,'01.08.2021-21.08.2021'!$A$3:$G$1424,7,0)*B12,"")</f>
      </c>
      <c r="H12" s="45">
        <f>IF(B12&gt;0,VLOOKUP(A12,'01.08.2021-21.08.2021'!$A$3:$H$1424,8,0)*B12,"")</f>
      </c>
    </row>
    <row r="13" spans="1:8" ht="15">
      <c r="A13" s="31"/>
      <c r="B13" s="32"/>
      <c r="C13" s="33">
        <f>IF(B13&gt;0,VLOOKUP(A13,'01.08.2021-21.08.2021'!$A$3:$B$1424,2,0),"")</f>
      </c>
      <c r="D13" s="34">
        <f>IF(B13&gt;0,VLOOKUP(A13,'01.08.2021-21.08.2021'!$A$3:$D$1424,4,0),"")</f>
      </c>
      <c r="E13" s="35" t="str">
        <f>IF(B13&gt;0,VLOOKUP(A13,'01.08.2021-21.08.2021'!$A$3:$E$1424,5,0)*B13," ")</f>
        <v> </v>
      </c>
      <c r="F13" s="44">
        <f>IF(B13&gt;0,VLOOKUP(A13,'01.08.2021-21.08.2021'!$A$3:$F$1424,6,0)*B13,"")</f>
      </c>
      <c r="G13" s="45">
        <f>IF(B13&gt;0,VLOOKUP(A13,'01.08.2021-21.08.2021'!$A$3:$G$1424,7,0)*B13,"")</f>
      </c>
      <c r="H13" s="45">
        <f>IF(B13&gt;0,VLOOKUP(A13,'01.08.2021-21.08.2021'!$A$3:$H$1424,8,0)*B13,"")</f>
      </c>
    </row>
    <row r="14" spans="1:8" ht="15">
      <c r="A14" s="31"/>
      <c r="B14" s="32"/>
      <c r="C14" s="33">
        <f>IF(B14&gt;0,VLOOKUP(A14,'01.08.2021-21.08.2021'!$A$3:$B$1424,2,0),"")</f>
      </c>
      <c r="D14" s="34">
        <f>IF(B14&gt;0,VLOOKUP(A14,'01.08.2021-21.08.2021'!$A$3:$D$1424,4,0),"")</f>
      </c>
      <c r="E14" s="35" t="str">
        <f>IF(B14&gt;0,VLOOKUP(A14,'01.08.2021-21.08.2021'!$A$3:$E$1424,5,0)*B14," ")</f>
        <v> </v>
      </c>
      <c r="F14" s="44">
        <f>IF(B14&gt;0,VLOOKUP(A14,'01.08.2021-21.08.2021'!$A$3:$F$1424,6,0)*B14,"")</f>
      </c>
      <c r="G14" s="45">
        <f>IF(B14&gt;0,VLOOKUP(A14,'01.08.2021-21.08.2021'!$A$3:$G$1424,7,0)*B14,"")</f>
      </c>
      <c r="H14" s="45">
        <f>IF(B14&gt;0,VLOOKUP(A14,'01.08.2021-21.08.2021'!$A$3:$H$1424,8,0)*B14,"")</f>
      </c>
    </row>
    <row r="15" spans="1:8" ht="15">
      <c r="A15" s="31"/>
      <c r="B15" s="32"/>
      <c r="C15" s="33">
        <f>IF(B15&gt;0,VLOOKUP(A15,'01.08.2021-21.08.2021'!$A$3:$B$1424,2,0),"")</f>
      </c>
      <c r="D15" s="34">
        <f>IF(B15&gt;0,VLOOKUP(A15,'01.08.2021-21.08.2021'!$A$3:$D$1424,4,0),"")</f>
      </c>
      <c r="E15" s="35" t="str">
        <f>IF(B15&gt;0,VLOOKUP(A15,'01.08.2021-21.08.2021'!$A$3:$E$1424,5,0)*B15," ")</f>
        <v> </v>
      </c>
      <c r="F15" s="44">
        <f>IF(B15&gt;0,VLOOKUP(A15,'01.08.2021-21.08.2021'!$A$3:$F$1424,6,0)*B15,"")</f>
      </c>
      <c r="G15" s="45">
        <f>IF(B15&gt;0,VLOOKUP(A15,'01.08.2021-21.08.2021'!$A$3:$G$1424,7,0)*B15,"")</f>
      </c>
      <c r="H15" s="45">
        <f>IF(B15&gt;0,VLOOKUP(A15,'01.08.2021-21.08.2021'!$A$3:$H$1424,8,0)*B15,"")</f>
      </c>
    </row>
    <row r="16" spans="1:8" ht="15">
      <c r="A16" s="31"/>
      <c r="B16" s="32"/>
      <c r="C16" s="33">
        <f>IF(B16&gt;0,VLOOKUP(A16,'01.08.2021-21.08.2021'!$A$3:$B$1424,2,0),"")</f>
      </c>
      <c r="D16" s="34">
        <f>IF(B16&gt;0,VLOOKUP(A16,'01.08.2021-21.08.2021'!$A$3:$D$1424,4,0),"")</f>
      </c>
      <c r="E16" s="35" t="str">
        <f>IF(B16&gt;0,VLOOKUP(A16,'01.08.2021-21.08.2021'!$A$3:$E$1424,5,0)*B16," ")</f>
        <v> </v>
      </c>
      <c r="F16" s="44">
        <f>IF(B16&gt;0,VLOOKUP(A16,'01.08.2021-21.08.2021'!$A$3:$F$1424,6,0)*B16,"")</f>
      </c>
      <c r="G16" s="45">
        <f>IF(B16&gt;0,VLOOKUP(A16,'01.08.2021-21.08.2021'!$A$3:$G$1424,7,0)*B16,"")</f>
      </c>
      <c r="H16" s="45">
        <f>IF(B16&gt;0,VLOOKUP(A16,'01.08.2021-21.08.2021'!$A$3:$H$1424,8,0)*B16,"")</f>
      </c>
    </row>
    <row r="17" spans="1:8" ht="15">
      <c r="A17" s="31"/>
      <c r="B17" s="32"/>
      <c r="C17" s="33">
        <f>IF(B17&gt;0,VLOOKUP(A17,'01.08.2021-21.08.2021'!$A$3:$B$1424,2,0),"")</f>
      </c>
      <c r="D17" s="34">
        <f>IF(B17&gt;0,VLOOKUP(A17,'01.08.2021-21.08.2021'!$A$3:$D$1424,4,0),"")</f>
      </c>
      <c r="E17" s="35" t="str">
        <f>IF(B17&gt;0,VLOOKUP(A17,'01.08.2021-21.08.2021'!$A$3:$E$1424,5,0)*B17," ")</f>
        <v> </v>
      </c>
      <c r="F17" s="44">
        <f>IF(B17&gt;0,VLOOKUP(A17,'01.08.2021-21.08.2021'!$A$3:$F$1424,6,0)*B17,"")</f>
      </c>
      <c r="G17" s="45">
        <f>IF(B17&gt;0,VLOOKUP(A17,'01.08.2021-21.08.2021'!$A$3:$G$1424,7,0)*B17,"")</f>
      </c>
      <c r="H17" s="45">
        <f>IF(B17&gt;0,VLOOKUP(A17,'01.08.2021-21.08.2021'!$A$3:$H$1424,8,0)*B17,"")</f>
      </c>
    </row>
    <row r="18" spans="1:8" ht="15">
      <c r="A18" s="31"/>
      <c r="B18" s="32"/>
      <c r="C18" s="33">
        <f>IF(B18&gt;0,VLOOKUP(A18,'01.08.2021-21.08.2021'!$A$3:$B$1424,2,0),"")</f>
      </c>
      <c r="D18" s="34">
        <f>IF(B18&gt;0,VLOOKUP(A18,'01.08.2021-21.08.2021'!$A$3:$D$1424,4,0),"")</f>
      </c>
      <c r="E18" s="35" t="str">
        <f>IF(B18&gt;0,VLOOKUP(A18,'01.08.2021-21.08.2021'!$A$3:$E$1424,5,0)*B18," ")</f>
        <v> </v>
      </c>
      <c r="F18" s="44">
        <f>IF(B18&gt;0,VLOOKUP(A18,'01.08.2021-21.08.2021'!$A$3:$F$1424,6,0)*B18,"")</f>
      </c>
      <c r="G18" s="45">
        <f>IF(B18&gt;0,VLOOKUP(A18,'01.08.2021-21.08.2021'!$A$3:$G$1424,7,0)*B18,"")</f>
      </c>
      <c r="H18" s="45">
        <f>IF(B18&gt;0,VLOOKUP(A18,'01.08.2021-21.08.2021'!$A$3:$H$1424,8,0)*B18,"")</f>
      </c>
    </row>
    <row r="19" spans="1:8" ht="15">
      <c r="A19" s="31"/>
      <c r="B19" s="32"/>
      <c r="C19" s="33">
        <f>IF(B19&gt;0,VLOOKUP(A19,'01.08.2021-21.08.2021'!$A$3:$B$1424,2,0),"")</f>
      </c>
      <c r="D19" s="34">
        <f>IF(B19&gt;0,VLOOKUP(A19,'01.08.2021-21.08.2021'!$A$3:$D$1424,4,0),"")</f>
      </c>
      <c r="E19" s="35" t="str">
        <f>IF(B19&gt;0,VLOOKUP(A19,'01.08.2021-21.08.2021'!$A$3:$E$1424,5,0)*B19," ")</f>
        <v> </v>
      </c>
      <c r="F19" s="44">
        <f>IF(B19&gt;0,VLOOKUP(A19,'01.08.2021-21.08.2021'!$A$3:$F$1424,6,0)*B19,"")</f>
      </c>
      <c r="G19" s="45">
        <f>IF(B19&gt;0,VLOOKUP(A19,'01.08.2021-21.08.2021'!$A$3:$G$1424,7,0)*B19,"")</f>
      </c>
      <c r="H19" s="45">
        <f>IF(B19&gt;0,VLOOKUP(A19,'01.08.2021-21.08.2021'!$A$3:$H$1424,8,0)*B19,"")</f>
      </c>
    </row>
    <row r="20" spans="1:8" ht="15">
      <c r="A20" s="31"/>
      <c r="B20" s="32"/>
      <c r="C20" s="33">
        <f>IF(B20&gt;0,VLOOKUP(A20,'01.08.2021-21.08.2021'!$A$3:$B$1424,2,0),"")</f>
      </c>
      <c r="D20" s="34">
        <f>IF(B20&gt;0,VLOOKUP(A20,'01.08.2021-21.08.2021'!$A$3:$D$1424,4,0),"")</f>
      </c>
      <c r="E20" s="35" t="str">
        <f>IF(B20&gt;0,VLOOKUP(A20,'01.08.2021-21.08.2021'!$A$3:$E$1424,5,0)*B20," ")</f>
        <v> </v>
      </c>
      <c r="F20" s="44">
        <f>IF(B20&gt;0,VLOOKUP(A20,'01.08.2021-21.08.2021'!$A$3:$F$1424,6,0)*B20,"")</f>
      </c>
      <c r="G20" s="45">
        <f>IF(B20&gt;0,VLOOKUP(A20,'01.08.2021-21.08.2021'!$A$3:$G$1424,7,0)*B20,"")</f>
      </c>
      <c r="H20" s="45">
        <f>IF(B20&gt;0,VLOOKUP(A20,'01.08.2021-21.08.2021'!$A$3:$H$1424,8,0)*B20,"")</f>
      </c>
    </row>
    <row r="21" spans="1:8" ht="15">
      <c r="A21" s="31"/>
      <c r="B21" s="32"/>
      <c r="C21" s="33">
        <f>IF(B21&gt;0,VLOOKUP(A21,'01.08.2021-21.08.2021'!$A$3:$B$1424,2,0),"")</f>
      </c>
      <c r="D21" s="34">
        <f>IF(B21&gt;0,VLOOKUP(A21,'01.08.2021-21.08.2021'!$A$3:$D$1424,4,0),"")</f>
      </c>
      <c r="E21" s="35" t="str">
        <f>IF(B21&gt;0,VLOOKUP(A21,'01.08.2021-21.08.2021'!$A$3:$E$1424,5,0)*B21," ")</f>
        <v> </v>
      </c>
      <c r="F21" s="44">
        <f>IF(B21&gt;0,VLOOKUP(A21,'01.08.2021-21.08.2021'!$A$3:$F$1424,6,0)*B21,"")</f>
      </c>
      <c r="G21" s="45">
        <f>IF(B21&gt;0,VLOOKUP(A21,'01.08.2021-21.08.2021'!$A$3:$G$1424,7,0)*B21,"")</f>
      </c>
      <c r="H21" s="45">
        <f>IF(B21&gt;0,VLOOKUP(A21,'01.08.2021-21.08.2021'!$A$3:$H$1424,8,0)*B21,"")</f>
      </c>
    </row>
    <row r="22" spans="1:8" ht="15">
      <c r="A22" s="31"/>
      <c r="B22" s="32"/>
      <c r="C22" s="33">
        <f>IF(B22&gt;0,VLOOKUP(A22,'01.08.2021-21.08.2021'!$A$3:$B$1424,2,0),"")</f>
      </c>
      <c r="D22" s="34">
        <f>IF(B22&gt;0,VLOOKUP(A22,'01.08.2021-21.08.2021'!$A$3:$D$1424,4,0),"")</f>
      </c>
      <c r="E22" s="35" t="str">
        <f>IF(B22&gt;0,VLOOKUP(A22,'01.08.2021-21.08.2021'!$A$3:$E$1424,5,0)*B22," ")</f>
        <v> </v>
      </c>
      <c r="F22" s="44">
        <f>IF(B22&gt;0,VLOOKUP(A22,'01.08.2021-21.08.2021'!$A$3:$F$1424,6,0)*B22,"")</f>
      </c>
      <c r="G22" s="45">
        <f>IF(B22&gt;0,VLOOKUP(A22,'01.08.2021-21.08.2021'!$A$3:$G$1424,7,0)*B22,"")</f>
      </c>
      <c r="H22" s="45">
        <f>IF(B22&gt;0,VLOOKUP(A22,'01.08.2021-21.08.2021'!$A$3:$H$1424,8,0)*B22,"")</f>
      </c>
    </row>
    <row r="23" spans="1:8" ht="15">
      <c r="A23" s="31"/>
      <c r="B23" s="32"/>
      <c r="C23" s="33">
        <f>IF(B23&gt;0,VLOOKUP(A23,'01.08.2021-21.08.2021'!$A$3:$B$1424,2,0),"")</f>
      </c>
      <c r="D23" s="34">
        <f>IF(B23&gt;0,VLOOKUP(A23,'01.08.2021-21.08.2021'!$A$3:$D$1424,4,0),"")</f>
      </c>
      <c r="E23" s="35" t="str">
        <f>IF(B23&gt;0,VLOOKUP(A23,'01.08.2021-21.08.2021'!$A$3:$E$1424,5,0)*B23," ")</f>
        <v> </v>
      </c>
      <c r="F23" s="44">
        <f>IF(B23&gt;0,VLOOKUP(A23,'01.08.2021-21.08.2021'!$A$3:$F$1424,6,0)*B23,"")</f>
      </c>
      <c r="G23" s="45">
        <f>IF(B23&gt;0,VLOOKUP(A23,'01.08.2021-21.08.2021'!$A$3:$G$1424,7,0)*B23,"")</f>
      </c>
      <c r="H23" s="45">
        <f>IF(B23&gt;0,VLOOKUP(A23,'01.08.2021-21.08.2021'!$A$3:$H$1424,8,0)*B23,"")</f>
      </c>
    </row>
    <row r="24" spans="1:8" ht="15">
      <c r="A24" s="31"/>
      <c r="B24" s="32"/>
      <c r="C24" s="33">
        <f>IF(B24&gt;0,VLOOKUP(A24,'01.08.2021-21.08.2021'!$A$3:$B$1424,2,0),"")</f>
      </c>
      <c r="D24" s="34">
        <f>IF(B24&gt;0,VLOOKUP(A24,'01.08.2021-21.08.2021'!$A$3:$D$1424,4,0),"")</f>
      </c>
      <c r="E24" s="35" t="str">
        <f>IF(B24&gt;0,VLOOKUP(A24,'01.08.2021-21.08.2021'!$A$3:$E$1424,5,0)*B24," ")</f>
        <v> </v>
      </c>
      <c r="F24" s="44">
        <f>IF(B24&gt;0,VLOOKUP(A24,'01.08.2021-21.08.2021'!$A$3:$F$1424,6,0)*B24,"")</f>
      </c>
      <c r="G24" s="45">
        <f>IF(B24&gt;0,VLOOKUP(A24,'01.08.2021-21.08.2021'!$A$3:$G$1424,7,0)*B24,"")</f>
      </c>
      <c r="H24" s="45">
        <f>IF(B24&gt;0,VLOOKUP(A24,'01.08.2021-21.08.2021'!$A$3:$H$1424,8,0)*B24,"")</f>
      </c>
    </row>
    <row r="25" spans="1:8" ht="15">
      <c r="A25" s="31"/>
      <c r="B25" s="32"/>
      <c r="C25" s="33">
        <f>IF(B25&gt;0,VLOOKUP(A25,'01.08.2021-21.08.2021'!$A$3:$B$1424,2,0),"")</f>
      </c>
      <c r="D25" s="34">
        <f>IF(B25&gt;0,VLOOKUP(A25,'01.08.2021-21.08.2021'!$A$3:$D$1424,4,0),"")</f>
      </c>
      <c r="E25" s="35" t="str">
        <f>IF(B25&gt;0,VLOOKUP(A25,'01.08.2021-21.08.2021'!$A$3:$E$1424,5,0)*B25," ")</f>
        <v> </v>
      </c>
      <c r="F25" s="44">
        <f>IF(B25&gt;0,VLOOKUP(A25,'01.08.2021-21.08.2021'!$A$3:$F$1424,6,0)*B25,"")</f>
      </c>
      <c r="G25" s="45">
        <f>IF(B25&gt;0,VLOOKUP(A25,'01.08.2021-21.08.2021'!$A$3:$G$1424,7,0)*B25,"")</f>
      </c>
      <c r="H25" s="45">
        <f>IF(B25&gt;0,VLOOKUP(A25,'01.08.2021-21.08.2021'!$A$3:$H$1424,8,0)*B25,"")</f>
      </c>
    </row>
    <row r="26" spans="1:8" ht="15">
      <c r="A26" s="31"/>
      <c r="B26" s="32"/>
      <c r="C26" s="33">
        <f>IF(B26&gt;0,VLOOKUP(A26,'01.08.2021-21.08.2021'!$A$3:$B$1424,2,0),"")</f>
      </c>
      <c r="D26" s="34">
        <f>IF(B26&gt;0,VLOOKUP(A26,'01.08.2021-21.08.2021'!$A$3:$D$1424,4,0),"")</f>
      </c>
      <c r="E26" s="35" t="str">
        <f>IF(B26&gt;0,VLOOKUP(A26,'01.08.2021-21.08.2021'!$A$3:$E$1424,5,0)*B26," ")</f>
        <v> </v>
      </c>
      <c r="F26" s="44">
        <f>IF(B26&gt;0,VLOOKUP(A26,'01.08.2021-21.08.2021'!$A$3:$F$1424,6,0)*B26,"")</f>
      </c>
      <c r="G26" s="45">
        <f>IF(B26&gt;0,VLOOKUP(A26,'01.08.2021-21.08.2021'!$A$3:$G$1424,7,0)*B26,"")</f>
      </c>
      <c r="H26" s="45">
        <f>IF(B26&gt;0,VLOOKUP(A26,'01.08.2021-21.08.2021'!$A$3:$H$1424,8,0)*B26,"")</f>
      </c>
    </row>
    <row r="27" spans="1:8" ht="15">
      <c r="A27" s="31"/>
      <c r="B27" s="32"/>
      <c r="C27" s="33">
        <f>IF(B27&gt;0,VLOOKUP(A27,'01.08.2021-21.08.2021'!$A$3:$B$1424,2,0),"")</f>
      </c>
      <c r="D27" s="34">
        <f>IF(B27&gt;0,VLOOKUP(A27,'01.08.2021-21.08.2021'!$A$3:$D$1424,4,0),"")</f>
      </c>
      <c r="E27" s="35" t="str">
        <f>IF(B27&gt;0,VLOOKUP(A27,'01.08.2021-21.08.2021'!$A$3:$E$1424,5,0)*B27," ")</f>
        <v> </v>
      </c>
      <c r="F27" s="44">
        <f>IF(B27&gt;0,VLOOKUP(A27,'01.08.2021-21.08.2021'!$A$3:$F$1424,6,0)*B27,"")</f>
      </c>
      <c r="G27" s="45">
        <f>IF(B27&gt;0,VLOOKUP(A27,'01.08.2021-21.08.2021'!$A$3:$G$1424,7,0)*B27,"")</f>
      </c>
      <c r="H27" s="45">
        <f>IF(B27&gt;0,VLOOKUP(A27,'01.08.2021-21.08.2021'!$A$3:$H$1424,8,0)*B27,"")</f>
      </c>
    </row>
    <row r="28" spans="1:8" ht="15">
      <c r="A28" s="31"/>
      <c r="B28" s="32"/>
      <c r="C28" s="33">
        <f>IF(B28&gt;0,VLOOKUP(A28,'01.08.2021-21.08.2021'!$A$3:$B$1424,2,0),"")</f>
      </c>
      <c r="D28" s="34">
        <f>IF(B28&gt;0,VLOOKUP(A28,'01.08.2021-21.08.2021'!$A$3:$D$1424,4,0),"")</f>
      </c>
      <c r="E28" s="35" t="str">
        <f>IF(B28&gt;0,VLOOKUP(A28,'01.08.2021-21.08.2021'!$A$3:$E$1424,5,0)*B28," ")</f>
        <v> </v>
      </c>
      <c r="F28" s="44">
        <f>IF(B28&gt;0,VLOOKUP(A28,'01.08.2021-21.08.2021'!$A$3:$F$1424,6,0)*B28,"")</f>
      </c>
      <c r="G28" s="45">
        <f>IF(B28&gt;0,VLOOKUP(A28,'01.08.2021-21.08.2021'!$A$3:$G$1424,7,0)*B28,"")</f>
      </c>
      <c r="H28" s="45">
        <f>IF(B28&gt;0,VLOOKUP(A28,'01.08.2021-21.08.2021'!$A$3:$H$1424,8,0)*B28,"")</f>
      </c>
    </row>
    <row r="29" spans="1:8" ht="15">
      <c r="A29" s="31"/>
      <c r="B29" s="32"/>
      <c r="C29" s="33">
        <f>IF(B29&gt;0,VLOOKUP(A29,'01.08.2021-21.08.2021'!$A$3:$B$1424,2,0),"")</f>
      </c>
      <c r="D29" s="34">
        <f>IF(B29&gt;0,VLOOKUP(A29,'01.08.2021-21.08.2021'!$A$3:$D$1424,4,0),"")</f>
      </c>
      <c r="E29" s="35" t="str">
        <f>IF(B29&gt;0,VLOOKUP(A29,'01.08.2021-21.08.2021'!$A$3:$E$1424,5,0)*B29," ")</f>
        <v> </v>
      </c>
      <c r="F29" s="44">
        <f>IF(B29&gt;0,VLOOKUP(A29,'01.08.2021-21.08.2021'!$A$3:$F$1424,6,0)*B29,"")</f>
      </c>
      <c r="G29" s="45">
        <f>IF(B29&gt;0,VLOOKUP(A29,'01.08.2021-21.08.2021'!$A$3:$G$1424,7,0)*B29,"")</f>
      </c>
      <c r="H29" s="45">
        <f>IF(B29&gt;0,VLOOKUP(A29,'01.08.2021-21.08.2021'!$A$3:$H$1424,8,0)*B29,"")</f>
      </c>
    </row>
    <row r="30" spans="1:8" ht="15">
      <c r="A30" s="31"/>
      <c r="B30" s="32"/>
      <c r="C30" s="33">
        <f>IF(B30&gt;0,VLOOKUP(A30,'01.08.2021-21.08.2021'!$A$3:$B$1424,2,0),"")</f>
      </c>
      <c r="D30" s="34">
        <f>IF(B30&gt;0,VLOOKUP(A30,'01.08.2021-21.08.2021'!$A$3:$D$1424,4,0),"")</f>
      </c>
      <c r="E30" s="35" t="str">
        <f>IF(B30&gt;0,VLOOKUP(A30,'01.08.2021-21.08.2021'!$A$3:$E$1424,5,0)*B30," ")</f>
        <v> </v>
      </c>
      <c r="F30" s="44">
        <f>IF(B30&gt;0,VLOOKUP(A30,'01.08.2021-21.08.2021'!$A$3:$F$1424,6,0)*B30,"")</f>
      </c>
      <c r="G30" s="45">
        <f>IF(B30&gt;0,VLOOKUP(A30,'01.08.2021-21.08.2021'!$A$3:$G$1424,7,0)*B30,"")</f>
      </c>
      <c r="H30" s="45">
        <f>IF(B30&gt;0,VLOOKUP(A30,'01.08.2021-21.08.2021'!$A$3:$H$1424,8,0)*B30,"")</f>
      </c>
    </row>
    <row r="31" spans="1:8" ht="15">
      <c r="A31" s="31"/>
      <c r="B31" s="32"/>
      <c r="C31" s="33">
        <f>IF(B31&gt;0,VLOOKUP(A31,'01.08.2021-21.08.2021'!$A$3:$B$1424,2,0),"")</f>
      </c>
      <c r="D31" s="34">
        <f>IF(B31&gt;0,VLOOKUP(A31,'01.08.2021-21.08.2021'!$A$3:$D$1424,4,0),"")</f>
      </c>
      <c r="E31" s="35" t="str">
        <f>IF(B31&gt;0,VLOOKUP(A31,'01.08.2021-21.08.2021'!$A$3:$E$1424,5,0)*B31," ")</f>
        <v> </v>
      </c>
      <c r="F31" s="44">
        <f>IF(B31&gt;0,VLOOKUP(A31,'01.08.2021-21.08.2021'!$A$3:$F$1424,6,0)*B31,"")</f>
      </c>
      <c r="G31" s="45">
        <f>IF(B31&gt;0,VLOOKUP(A31,'01.08.2021-21.08.2021'!$A$3:$G$1424,7,0)*B31,"")</f>
      </c>
      <c r="H31" s="45">
        <f>IF(B31&gt;0,VLOOKUP(A31,'01.08.2021-21.08.2021'!$A$3:$H$1424,8,0)*B31,"")</f>
      </c>
    </row>
    <row r="32" spans="1:8" ht="15">
      <c r="A32" s="31"/>
      <c r="B32" s="32"/>
      <c r="C32" s="33">
        <f>IF(B32&gt;0,VLOOKUP(A32,'01.08.2021-21.08.2021'!$A$3:$B$1424,2,0),"")</f>
      </c>
      <c r="D32" s="34">
        <f>IF(B32&gt;0,VLOOKUP(A32,'01.08.2021-21.08.2021'!$A$3:$D$1424,4,0),"")</f>
      </c>
      <c r="E32" s="35" t="str">
        <f>IF(B32&gt;0,VLOOKUP(A32,'01.08.2021-21.08.2021'!$A$3:$E$1424,5,0)*B32," ")</f>
        <v> </v>
      </c>
      <c r="F32" s="44">
        <f>IF(B32&gt;0,VLOOKUP(A32,'01.08.2021-21.08.2021'!$A$3:$F$1424,6,0)*B32,"")</f>
      </c>
      <c r="G32" s="45">
        <f>IF(B32&gt;0,VLOOKUP(A32,'01.08.2021-21.08.2021'!$A$3:$G$1424,7,0)*B32,"")</f>
      </c>
      <c r="H32" s="45">
        <f>IF(B32&gt;0,VLOOKUP(A32,'01.08.2021-21.08.2021'!$A$3:$H$1424,8,0)*B32,"")</f>
      </c>
    </row>
    <row r="33" spans="1:8" ht="15">
      <c r="A33" s="31"/>
      <c r="B33" s="32"/>
      <c r="C33" s="33">
        <f>IF(B33&gt;0,VLOOKUP(A33,'01.08.2021-21.08.2021'!$A$3:$B$1424,2,0),"")</f>
      </c>
      <c r="D33" s="34">
        <f>IF(B33&gt;0,VLOOKUP(A33,'01.08.2021-21.08.2021'!$A$3:$D$1424,4,0),"")</f>
      </c>
      <c r="E33" s="35" t="str">
        <f>IF(B33&gt;0,VLOOKUP(A33,'01.08.2021-21.08.2021'!$A$3:$E$1424,5,0)*B33," ")</f>
        <v> </v>
      </c>
      <c r="F33" s="44">
        <f>IF(B33&gt;0,VLOOKUP(A33,'01.08.2021-21.08.2021'!$A$3:$F$1424,6,0)*B33,"")</f>
      </c>
      <c r="G33" s="45">
        <f>IF(B33&gt;0,VLOOKUP(A33,'01.08.2021-21.08.2021'!$A$3:$G$1424,7,0)*B33,"")</f>
      </c>
      <c r="H33" s="45">
        <f>IF(B33&gt;0,VLOOKUP(A33,'01.08.2021-21.08.2021'!$A$3:$H$1424,8,0)*B33,"")</f>
      </c>
    </row>
    <row r="34" spans="1:8" ht="15">
      <c r="A34" s="31"/>
      <c r="B34" s="32"/>
      <c r="C34" s="33">
        <f>IF(B34&gt;0,VLOOKUP(A34,'01.08.2021-21.08.2021'!$A$3:$B$1424,2,0),"")</f>
      </c>
      <c r="D34" s="34">
        <f>IF(B34&gt;0,VLOOKUP(A34,'01.08.2021-21.08.2021'!$A$3:$D$1424,4,0),"")</f>
      </c>
      <c r="E34" s="35" t="str">
        <f>IF(B34&gt;0,VLOOKUP(A34,'01.08.2021-21.08.2021'!$A$3:$E$1424,5,0)*B34," ")</f>
        <v> </v>
      </c>
      <c r="F34" s="44">
        <f>IF(B34&gt;0,VLOOKUP(A34,'01.08.2021-21.08.2021'!$A$3:$F$1424,6,0)*B34,"")</f>
      </c>
      <c r="G34" s="45">
        <f>IF(B34&gt;0,VLOOKUP(A34,'01.08.2021-21.08.2021'!$A$3:$G$1424,7,0)*B34,"")</f>
      </c>
      <c r="H34" s="45">
        <f>IF(B34&gt;0,VLOOKUP(A34,'01.08.2021-21.08.2021'!$A$3:$H$1424,8,0)*B34,"")</f>
      </c>
    </row>
    <row r="35" spans="1:8" ht="15">
      <c r="A35" s="31"/>
      <c r="B35" s="32"/>
      <c r="C35" s="33">
        <f>IF(B35&gt;0,VLOOKUP(A35,'01.08.2021-21.08.2021'!$A$3:$B$1424,2,0),"")</f>
      </c>
      <c r="D35" s="34">
        <f>IF(B35&gt;0,VLOOKUP(A35,'01.08.2021-21.08.2021'!$A$3:$D$1424,4,0),"")</f>
      </c>
      <c r="E35" s="35" t="str">
        <f>IF(B35&gt;0,VLOOKUP(A35,'01.08.2021-21.08.2021'!$A$3:$E$1424,5,0)*B35," ")</f>
        <v> </v>
      </c>
      <c r="F35" s="44">
        <f>IF(B35&gt;0,VLOOKUP(A35,'01.08.2021-21.08.2021'!$A$3:$F$1424,6,0)*B35,"")</f>
      </c>
      <c r="G35" s="45">
        <f>IF(B35&gt;0,VLOOKUP(A35,'01.08.2021-21.08.2021'!$A$3:$G$1424,7,0)*B35,"")</f>
      </c>
      <c r="H35" s="45">
        <f>IF(B35&gt;0,VLOOKUP(A35,'01.08.2021-21.08.2021'!$A$3:$H$1424,8,0)*B35,"")</f>
      </c>
    </row>
    <row r="36" spans="1:8" ht="15">
      <c r="A36" s="31"/>
      <c r="B36" s="32"/>
      <c r="C36" s="33">
        <f>IF(B36&gt;0,VLOOKUP(A36,'01.08.2021-21.08.2021'!$A$3:$B$1424,2,0),"")</f>
      </c>
      <c r="D36" s="34">
        <f>IF(B36&gt;0,VLOOKUP(A36,'01.08.2021-21.08.2021'!$A$3:$D$1424,4,0),"")</f>
      </c>
      <c r="E36" s="35" t="str">
        <f>IF(B36&gt;0,VLOOKUP(A36,'01.08.2021-21.08.2021'!$A$3:$E$1424,5,0)*B36," ")</f>
        <v> </v>
      </c>
      <c r="F36" s="44">
        <f>IF(B36&gt;0,VLOOKUP(A36,'01.08.2021-21.08.2021'!$A$3:$F$1424,6,0)*B36,"")</f>
      </c>
      <c r="G36" s="45">
        <f>IF(B36&gt;0,VLOOKUP(A36,'01.08.2021-21.08.2021'!$A$3:$G$1424,7,0)*B36,"")</f>
      </c>
      <c r="H36" s="45">
        <f>IF(B36&gt;0,VLOOKUP(A36,'01.08.2021-21.08.2021'!$A$3:$H$1424,8,0)*B36,"")</f>
      </c>
    </row>
    <row r="37" spans="1:8" ht="15">
      <c r="A37" s="31"/>
      <c r="B37" s="32"/>
      <c r="C37" s="33">
        <f>IF(B37&gt;0,VLOOKUP(A37,'01.08.2021-21.08.2021'!$A$3:$B$1424,2,0),"")</f>
      </c>
      <c r="D37" s="34">
        <f>IF(B37&gt;0,VLOOKUP(A37,'01.08.2021-21.08.2021'!$A$3:$D$1424,4,0),"")</f>
      </c>
      <c r="E37" s="35" t="str">
        <f>IF(B37&gt;0,VLOOKUP(A37,'01.08.2021-21.08.2021'!$A$3:$E$1424,5,0)*B37," ")</f>
        <v> </v>
      </c>
      <c r="F37" s="44">
        <f>IF(B37&gt;0,VLOOKUP(A37,'01.08.2021-21.08.2021'!$A$3:$F$1424,6,0)*B37,"")</f>
      </c>
      <c r="G37" s="45">
        <f>IF(B37&gt;0,VLOOKUP(A37,'01.08.2021-21.08.2021'!$A$3:$G$1424,7,0)*B37,"")</f>
      </c>
      <c r="H37" s="45">
        <f>IF(B37&gt;0,VLOOKUP(A37,'01.08.2021-21.08.2021'!$A$3:$H$1424,8,0)*B37,"")</f>
      </c>
    </row>
    <row r="38" spans="1:8" ht="15">
      <c r="A38" s="31"/>
      <c r="B38" s="32"/>
      <c r="C38" s="33">
        <f>IF(B38&gt;0,VLOOKUP(A38,'01.08.2021-21.08.2021'!$A$3:$B$1424,2,0),"")</f>
      </c>
      <c r="D38" s="34">
        <f>IF(B38&gt;0,VLOOKUP(A38,'01.08.2021-21.08.2021'!$A$3:$D$1424,4,0),"")</f>
      </c>
      <c r="E38" s="35" t="str">
        <f>IF(B38&gt;0,VLOOKUP(A38,'01.08.2021-21.08.2021'!$A$3:$E$1424,5,0)*B38," ")</f>
        <v> </v>
      </c>
      <c r="F38" s="44">
        <f>IF(B38&gt;0,VLOOKUP(A38,'01.08.2021-21.08.2021'!$A$3:$F$1424,6,0)*B38,"")</f>
      </c>
      <c r="G38" s="45">
        <f>IF(B38&gt;0,VLOOKUP(A38,'01.08.2021-21.08.2021'!$A$3:$G$1424,7,0)*B38,"")</f>
      </c>
      <c r="H38" s="45">
        <f>IF(B38&gt;0,VLOOKUP(A38,'01.08.2021-21.08.2021'!$A$3:$H$1424,8,0)*B38,"")</f>
      </c>
    </row>
    <row r="39" spans="1:8" ht="15">
      <c r="A39" s="31"/>
      <c r="B39" s="32"/>
      <c r="C39" s="33">
        <f>IF(B39&gt;0,VLOOKUP(A39,'01.08.2021-21.08.2021'!$A$3:$B$1424,2,0),"")</f>
      </c>
      <c r="D39" s="34">
        <f>IF(B39&gt;0,VLOOKUP(A39,'01.08.2021-21.08.2021'!$A$3:$D$1424,4,0),"")</f>
      </c>
      <c r="E39" s="35" t="str">
        <f>IF(B39&gt;0,VLOOKUP(A39,'01.08.2021-21.08.2021'!$A$3:$E$1424,5,0)*B39," ")</f>
        <v> </v>
      </c>
      <c r="F39" s="44">
        <f>IF(B39&gt;0,VLOOKUP(A39,'01.08.2021-21.08.2021'!$A$3:$F$1424,6,0)*B39,"")</f>
      </c>
      <c r="G39" s="45">
        <f>IF(B39&gt;0,VLOOKUP(A39,'01.08.2021-21.08.2021'!$A$3:$G$1424,7,0)*B39,"")</f>
      </c>
      <c r="H39" s="45">
        <f>IF(B39&gt;0,VLOOKUP(A39,'01.08.2021-21.08.2021'!$A$3:$H$1424,8,0)*B39,"")</f>
      </c>
    </row>
    <row r="40" spans="1:8" ht="15">
      <c r="A40" s="31"/>
      <c r="B40" s="32"/>
      <c r="C40" s="33">
        <f>IF(B40&gt;0,VLOOKUP(A40,'01.08.2021-21.08.2021'!$A$3:$B$1424,2,0),"")</f>
      </c>
      <c r="D40" s="34">
        <f>IF(B40&gt;0,VLOOKUP(A40,'01.08.2021-21.08.2021'!$A$3:$D$1424,4,0),"")</f>
      </c>
      <c r="E40" s="35" t="str">
        <f>IF(B40&gt;0,VLOOKUP(A40,'01.08.2021-21.08.2021'!$A$3:$E$1424,5,0)*B40," ")</f>
        <v> </v>
      </c>
      <c r="F40" s="44">
        <f>IF(B40&gt;0,VLOOKUP(A40,'01.08.2021-21.08.2021'!$A$3:$F$1424,6,0)*B40,"")</f>
      </c>
      <c r="G40" s="45">
        <f>IF(B40&gt;0,VLOOKUP(A40,'01.08.2021-21.08.2021'!$A$3:$G$1424,7,0)*B40,"")</f>
      </c>
      <c r="H40" s="45">
        <f>IF(B40&gt;0,VLOOKUP(A40,'01.08.2021-21.08.2021'!$A$3:$H$1424,8,0)*B40,"")</f>
      </c>
    </row>
    <row r="41" spans="1:8" ht="15">
      <c r="A41" s="31"/>
      <c r="B41" s="32"/>
      <c r="C41" s="33">
        <f>IF(B41&gt;0,VLOOKUP(A41,'01.08.2021-21.08.2021'!$A$3:$B$1424,2,0),"")</f>
      </c>
      <c r="D41" s="34">
        <f>IF(B41&gt;0,VLOOKUP(A41,'01.08.2021-21.08.2021'!$A$3:$D$1424,4,0),"")</f>
      </c>
      <c r="E41" s="35" t="str">
        <f>IF(B41&gt;0,VLOOKUP(A41,'01.08.2021-21.08.2021'!$A$3:$E$1424,5,0)*B41," ")</f>
        <v> </v>
      </c>
      <c r="F41" s="44">
        <f>IF(B41&gt;0,VLOOKUP(A41,'01.08.2021-21.08.2021'!$A$3:$F$1424,6,0)*B41,"")</f>
      </c>
      <c r="G41" s="45">
        <f>IF(B41&gt;0,VLOOKUP(A41,'01.08.2021-21.08.2021'!$A$3:$G$1424,7,0)*B41,"")</f>
      </c>
      <c r="H41" s="45">
        <f>IF(B41&gt;0,VLOOKUP(A41,'01.08.2021-21.08.2021'!$A$3:$H$1424,8,0)*B41,"")</f>
      </c>
    </row>
    <row r="42" spans="1:8" ht="15">
      <c r="A42" s="31"/>
      <c r="B42" s="32"/>
      <c r="C42" s="33">
        <f>IF(B42&gt;0,VLOOKUP(A42,'01.08.2021-21.08.2021'!$A$3:$B$1424,2,0),"")</f>
      </c>
      <c r="D42" s="34">
        <f>IF(B42&gt;0,VLOOKUP(A42,'01.08.2021-21.08.2021'!$A$3:$D$1424,4,0),"")</f>
      </c>
      <c r="E42" s="35" t="str">
        <f>IF(B42&gt;0,VLOOKUP(A42,'01.08.2021-21.08.2021'!$A$3:$E$1424,5,0)*B42," ")</f>
        <v> </v>
      </c>
      <c r="F42" s="44">
        <f>IF(B42&gt;0,VLOOKUP(A42,'01.08.2021-21.08.2021'!$A$3:$F$1424,6,0)*B42,"")</f>
      </c>
      <c r="G42" s="45">
        <f>IF(B42&gt;0,VLOOKUP(A42,'01.08.2021-21.08.2021'!$A$3:$G$1424,7,0)*B42,"")</f>
      </c>
      <c r="H42" s="45">
        <f>IF(B42&gt;0,VLOOKUP(A42,'01.08.2021-21.08.2021'!$A$3:$H$1424,8,0)*B42,"")</f>
      </c>
    </row>
    <row r="43" spans="1:8" ht="15">
      <c r="A43" s="31"/>
      <c r="B43" s="32"/>
      <c r="C43" s="33">
        <f>IF(B43&gt;0,VLOOKUP(A43,'01.08.2021-21.08.2021'!$A$3:$B$1424,2,0),"")</f>
      </c>
      <c r="D43" s="34">
        <f>IF(B43&gt;0,VLOOKUP(A43,'01.08.2021-21.08.2021'!$A$3:$D$1424,4,0),"")</f>
      </c>
      <c r="E43" s="35" t="str">
        <f>IF(B43&gt;0,VLOOKUP(A43,'01.08.2021-21.08.2021'!$A$3:$E$1424,5,0)*B43," ")</f>
        <v> </v>
      </c>
      <c r="F43" s="44">
        <f>IF(B43&gt;0,VLOOKUP(A43,'01.08.2021-21.08.2021'!$A$3:$F$1424,6,0)*B43,"")</f>
      </c>
      <c r="G43" s="45">
        <f>IF(B43&gt;0,VLOOKUP(A43,'01.08.2021-21.08.2021'!$A$3:$G$1424,7,0)*B43,"")</f>
      </c>
      <c r="H43" s="45">
        <f>IF(B43&gt;0,VLOOKUP(A43,'01.08.2021-21.08.2021'!$A$3:$H$1424,8,0)*B43,"")</f>
      </c>
    </row>
    <row r="44" spans="1:8" ht="15">
      <c r="A44" s="31"/>
      <c r="B44" s="32"/>
      <c r="C44" s="33">
        <f>IF(B44&gt;0,VLOOKUP(A44,'01.08.2021-21.08.2021'!$A$3:$B$1424,2,0),"")</f>
      </c>
      <c r="D44" s="34">
        <f>IF(B44&gt;0,VLOOKUP(A44,'01.08.2021-21.08.2021'!$A$3:$D$1424,4,0),"")</f>
      </c>
      <c r="E44" s="35" t="str">
        <f>IF(B44&gt;0,VLOOKUP(A44,'01.08.2021-21.08.2021'!$A$3:$E$1424,5,0)*B44," ")</f>
        <v> </v>
      </c>
      <c r="F44" s="44">
        <f>IF(B44&gt;0,VLOOKUP(A44,'01.08.2021-21.08.2021'!$A$3:$F$1424,6,0)*B44,"")</f>
      </c>
      <c r="G44" s="45">
        <f>IF(B44&gt;0,VLOOKUP(A44,'01.08.2021-21.08.2021'!$A$3:$G$1424,7,0)*B44,"")</f>
      </c>
      <c r="H44" s="45">
        <f>IF(B44&gt;0,VLOOKUP(A44,'01.08.2021-21.08.2021'!$A$3:$H$1424,8,0)*B44,"")</f>
      </c>
    </row>
    <row r="45" spans="1:8" ht="15">
      <c r="A45" s="31"/>
      <c r="B45" s="32"/>
      <c r="C45" s="33">
        <f>IF(B45&gt;0,VLOOKUP(A45,'01.08.2021-21.08.2021'!$A$3:$B$1424,2,0),"")</f>
      </c>
      <c r="D45" s="34">
        <f>IF(B45&gt;0,VLOOKUP(A45,'01.08.2021-21.08.2021'!$A$3:$D$1424,4,0),"")</f>
      </c>
      <c r="E45" s="35" t="str">
        <f>IF(B45&gt;0,VLOOKUP(A45,'01.08.2021-21.08.2021'!$A$3:$E$1424,5,0)*B45," ")</f>
        <v> </v>
      </c>
      <c r="F45" s="44">
        <f>IF(B45&gt;0,VLOOKUP(A45,'01.08.2021-21.08.2021'!$A$3:$F$1424,6,0)*B45,"")</f>
      </c>
      <c r="G45" s="45">
        <f>IF(B45&gt;0,VLOOKUP(A45,'01.08.2021-21.08.2021'!$A$3:$G$1424,7,0)*B45,"")</f>
      </c>
      <c r="H45" s="45">
        <f>IF(B45&gt;0,VLOOKUP(A45,'01.08.2021-21.08.2021'!$A$3:$H$1424,8,0)*B45,"")</f>
      </c>
    </row>
    <row r="46" spans="1:8" ht="15">
      <c r="A46" s="31"/>
      <c r="B46" s="32"/>
      <c r="C46" s="33">
        <f>IF(B46&gt;0,VLOOKUP(A46,'01.08.2021-21.08.2021'!$A$3:$B$1424,2,0),"")</f>
      </c>
      <c r="D46" s="34">
        <f>IF(B46&gt;0,VLOOKUP(A46,'01.08.2021-21.08.2021'!$A$3:$D$1424,4,0),"")</f>
      </c>
      <c r="E46" s="35" t="str">
        <f>IF(B46&gt;0,VLOOKUP(A46,'01.08.2021-21.08.2021'!$A$3:$E$1424,5,0)*B46," ")</f>
        <v> </v>
      </c>
      <c r="F46" s="44">
        <f>IF(B46&gt;0,VLOOKUP(A46,'01.08.2021-21.08.2021'!$A$3:$F$1424,6,0)*B46,"")</f>
      </c>
      <c r="G46" s="45">
        <f>IF(B46&gt;0,VLOOKUP(A46,'01.08.2021-21.08.2021'!$A$3:$G$1424,7,0)*B46,"")</f>
      </c>
      <c r="H46" s="45">
        <f>IF(B46&gt;0,VLOOKUP(A46,'01.08.2021-21.08.2021'!$A$3:$H$1424,8,0)*B46,"")</f>
      </c>
    </row>
    <row r="47" spans="1:8" ht="15">
      <c r="A47" s="31"/>
      <c r="B47" s="32"/>
      <c r="C47" s="33">
        <f>IF(B47&gt;0,VLOOKUP(A47,'01.08.2021-21.08.2021'!$A$3:$B$1424,2,0),"")</f>
      </c>
      <c r="D47" s="34">
        <f>IF(B47&gt;0,VLOOKUP(A47,'01.08.2021-21.08.2021'!$A$3:$D$1424,4,0),"")</f>
      </c>
      <c r="E47" s="35" t="str">
        <f>IF(B47&gt;0,VLOOKUP(A47,'01.08.2021-21.08.2021'!$A$3:$E$1424,5,0)*B47," ")</f>
        <v> </v>
      </c>
      <c r="F47" s="44">
        <f>IF(B47&gt;0,VLOOKUP(A47,'01.08.2021-21.08.2021'!$A$3:$F$1424,6,0)*B47,"")</f>
      </c>
      <c r="G47" s="45">
        <f>IF(B47&gt;0,VLOOKUP(A47,'01.08.2021-21.08.2021'!$A$3:$G$1424,7,0)*B47,"")</f>
      </c>
      <c r="H47" s="45">
        <f>IF(B47&gt;0,VLOOKUP(A47,'01.08.2021-21.08.2021'!$A$3:$H$1424,8,0)*B47,"")</f>
      </c>
    </row>
    <row r="48" spans="1:8" ht="15">
      <c r="A48" s="31"/>
      <c r="B48" s="32"/>
      <c r="C48" s="33">
        <f>IF(B48&gt;0,VLOOKUP(A48,'01.08.2021-21.08.2021'!$A$3:$B$1424,2,0),"")</f>
      </c>
      <c r="D48" s="34">
        <f>IF(B48&gt;0,VLOOKUP(A48,'01.08.2021-21.08.2021'!$A$3:$D$1424,4,0),"")</f>
      </c>
      <c r="E48" s="35" t="str">
        <f>IF(B48&gt;0,VLOOKUP(A48,'01.08.2021-21.08.2021'!$A$3:$E$1424,5,0)*B48," ")</f>
        <v> </v>
      </c>
      <c r="F48" s="44">
        <f>IF(B48&gt;0,VLOOKUP(A48,'01.08.2021-21.08.2021'!$A$3:$F$1424,6,0)*B48,"")</f>
      </c>
      <c r="G48" s="45">
        <f>IF(B48&gt;0,VLOOKUP(A48,'01.08.2021-21.08.2021'!$A$3:$G$1424,7,0)*B48,"")</f>
      </c>
      <c r="H48" s="45">
        <f>IF(B48&gt;0,VLOOKUP(A48,'01.08.2021-21.08.2021'!$A$3:$H$1424,8,0)*B48,"")</f>
      </c>
    </row>
    <row r="49" spans="1:8" ht="15">
      <c r="A49" s="31"/>
      <c r="B49" s="32"/>
      <c r="C49" s="33">
        <f>IF(B49&gt;0,VLOOKUP(A49,'01.08.2021-21.08.2021'!$A$3:$B$1424,2,0),"")</f>
      </c>
      <c r="D49" s="34">
        <f>IF(B49&gt;0,VLOOKUP(A49,'01.08.2021-21.08.2021'!$A$3:$D$1424,4,0),"")</f>
      </c>
      <c r="E49" s="35" t="str">
        <f>IF(B49&gt;0,VLOOKUP(A49,'01.08.2021-21.08.2021'!$A$3:$E$1424,5,0)*B49," ")</f>
        <v> </v>
      </c>
      <c r="F49" s="44">
        <f>IF(B49&gt;0,VLOOKUP(A49,'01.08.2021-21.08.2021'!$A$3:$F$1424,6,0)*B49,"")</f>
      </c>
      <c r="G49" s="45">
        <f>IF(B49&gt;0,VLOOKUP(A49,'01.08.2021-21.08.2021'!$A$3:$G$1424,7,0)*B49,"")</f>
      </c>
      <c r="H49" s="45">
        <f>IF(B49&gt;0,VLOOKUP(A49,'01.08.2021-21.08.2021'!$A$3:$H$1424,8,0)*B49,"")</f>
      </c>
    </row>
    <row r="50" spans="1:8" ht="15">
      <c r="A50" s="31"/>
      <c r="B50" s="32"/>
      <c r="C50" s="33">
        <f>IF(B50&gt;0,VLOOKUP(A50,'01.08.2021-21.08.2021'!$A$3:$B$1424,2,0),"")</f>
      </c>
      <c r="D50" s="34">
        <f>IF(B50&gt;0,VLOOKUP(A50,'01.08.2021-21.08.2021'!$A$3:$D$1424,4,0),"")</f>
      </c>
      <c r="E50" s="35" t="str">
        <f>IF(B50&gt;0,VLOOKUP(A50,'01.08.2021-21.08.2021'!$A$3:$E$1424,5,0)*B50," ")</f>
        <v> </v>
      </c>
      <c r="F50" s="44">
        <f>IF(B50&gt;0,VLOOKUP(A50,'01.08.2021-21.08.2021'!$A$3:$F$1424,6,0)*B50,"")</f>
      </c>
      <c r="G50" s="45">
        <f>IF(B50&gt;0,VLOOKUP(A50,'01.08.2021-21.08.2021'!$A$3:$G$1424,7,0)*B50,"")</f>
      </c>
      <c r="H50" s="45">
        <f>IF(B50&gt;0,VLOOKUP(A50,'01.08.2021-21.08.2021'!$A$3:$H$1424,8,0)*B50,"")</f>
      </c>
    </row>
    <row r="51" spans="1:8" ht="15">
      <c r="A51" s="31"/>
      <c r="B51" s="32"/>
      <c r="C51" s="33">
        <f>IF(B51&gt;0,VLOOKUP(A51,'01.08.2021-21.08.2021'!$A$3:$B$1424,2,0),"")</f>
      </c>
      <c r="D51" s="34">
        <f>IF(B51&gt;0,VLOOKUP(A51,'01.08.2021-21.08.2021'!$A$3:$D$1424,4,0),"")</f>
      </c>
      <c r="E51" s="35" t="str">
        <f>IF(B51&gt;0,VLOOKUP(A51,'01.08.2021-21.08.2021'!$A$3:$E$1424,5,0)*B51," ")</f>
        <v> </v>
      </c>
      <c r="F51" s="44">
        <f>IF(B51&gt;0,VLOOKUP(A51,'01.08.2021-21.08.2021'!$A$3:$F$1424,6,0)*B51,"")</f>
      </c>
      <c r="G51" s="45">
        <f>IF(B51&gt;0,VLOOKUP(A51,'01.08.2021-21.08.2021'!$A$3:$G$1424,7,0)*B51,"")</f>
      </c>
      <c r="H51" s="45">
        <f>IF(B51&gt;0,VLOOKUP(A51,'01.08.2021-21.08.2021'!$A$3:$H$1424,8,0)*B51,"")</f>
      </c>
    </row>
    <row r="52" spans="1:8" ht="15">
      <c r="A52" s="31"/>
      <c r="B52" s="32"/>
      <c r="C52" s="33">
        <f>IF(B52&gt;0,VLOOKUP(A52,'01.08.2021-21.08.2021'!$A$3:$B$1424,2,0),"")</f>
      </c>
      <c r="D52" s="34">
        <f>IF(B52&gt;0,VLOOKUP(A52,'01.08.2021-21.08.2021'!$A$3:$D$1424,4,0),"")</f>
      </c>
      <c r="E52" s="35" t="str">
        <f>IF(B52&gt;0,VLOOKUP(A52,'01.08.2021-21.08.2021'!$A$3:$E$1424,5,0)*B52," ")</f>
        <v> </v>
      </c>
      <c r="F52" s="44">
        <f>IF(B52&gt;0,VLOOKUP(A52,'01.08.2021-21.08.2021'!$A$3:$F$1424,6,0)*B52,"")</f>
      </c>
      <c r="G52" s="45">
        <f>IF(B52&gt;0,VLOOKUP(A52,'01.08.2021-21.08.2021'!$A$3:$G$1424,7,0)*B52,"")</f>
      </c>
      <c r="H52" s="45">
        <f>IF(B52&gt;0,VLOOKUP(A52,'01.08.2021-21.08.2021'!$A$3:$H$1424,8,0)*B52,"")</f>
      </c>
    </row>
    <row r="53" spans="1:8" ht="15">
      <c r="A53" s="31"/>
      <c r="B53" s="32"/>
      <c r="C53" s="33">
        <f>IF(B53&gt;0,VLOOKUP(A53,'01.08.2021-21.08.2021'!$A$3:$B$1424,2,0),"")</f>
      </c>
      <c r="D53" s="34">
        <f>IF(B53&gt;0,VLOOKUP(A53,'01.08.2021-21.08.2021'!$A$3:$D$1424,4,0),"")</f>
      </c>
      <c r="E53" s="35" t="str">
        <f>IF(B53&gt;0,VLOOKUP(A53,'01.08.2021-21.08.2021'!$A$3:$E$1424,5,0)*B53," ")</f>
        <v> </v>
      </c>
      <c r="F53" s="44">
        <f>IF(B53&gt;0,VLOOKUP(A53,'01.08.2021-21.08.2021'!$A$3:$F$1424,6,0)*B53,"")</f>
      </c>
      <c r="G53" s="45">
        <f>IF(B53&gt;0,VLOOKUP(A53,'01.08.2021-21.08.2021'!$A$3:$G$1424,7,0)*B53,"")</f>
      </c>
      <c r="H53" s="45">
        <f>IF(B53&gt;0,VLOOKUP(A53,'01.08.2021-21.08.2021'!$A$3:$H$1424,8,0)*B53,"")</f>
      </c>
    </row>
    <row r="54" spans="1:8" ht="15">
      <c r="A54" s="31"/>
      <c r="B54" s="32"/>
      <c r="C54" s="33">
        <f>IF(B54&gt;0,VLOOKUP(A54,'01.08.2021-21.08.2021'!$A$3:$B$1424,2,0),"")</f>
      </c>
      <c r="D54" s="34">
        <f>IF(B54&gt;0,VLOOKUP(A54,'01.08.2021-21.08.2021'!$A$3:$D$1424,4,0),"")</f>
      </c>
      <c r="E54" s="35" t="str">
        <f>IF(B54&gt;0,VLOOKUP(A54,'01.08.2021-21.08.2021'!$A$3:$E$1424,5,0)*B54," ")</f>
        <v> </v>
      </c>
      <c r="F54" s="44">
        <f>IF(B54&gt;0,VLOOKUP(A54,'01.08.2021-21.08.2021'!$A$3:$F$1424,6,0)*B54,"")</f>
      </c>
      <c r="G54" s="45">
        <f>IF(B54&gt;0,VLOOKUP(A54,'01.08.2021-21.08.2021'!$A$3:$G$1424,7,0)*B54,"")</f>
      </c>
      <c r="H54" s="45">
        <f>IF(B54&gt;0,VLOOKUP(A54,'01.08.2021-21.08.2021'!$A$3:$H$1424,8,0)*B54,"")</f>
      </c>
    </row>
    <row r="55" spans="1:8" ht="15">
      <c r="A55" s="31"/>
      <c r="B55" s="32"/>
      <c r="C55" s="33">
        <f>IF(B55&gt;0,VLOOKUP(A55,'01.08.2021-21.08.2021'!$A$3:$B$1424,2,0),"")</f>
      </c>
      <c r="D55" s="34">
        <f>IF(B55&gt;0,VLOOKUP(A55,'01.08.2021-21.08.2021'!$A$3:$D$1424,4,0),"")</f>
      </c>
      <c r="E55" s="35" t="str">
        <f>IF(B55&gt;0,VLOOKUP(A55,'01.08.2021-21.08.2021'!$A$3:$E$1424,5,0)*B55," ")</f>
        <v> </v>
      </c>
      <c r="F55" s="44">
        <f>IF(B55&gt;0,VLOOKUP(A55,'01.08.2021-21.08.2021'!$A$3:$F$1424,6,0)*B55,"")</f>
      </c>
      <c r="G55" s="45">
        <f>IF(B55&gt;0,VLOOKUP(A55,'01.08.2021-21.08.2021'!$A$3:$G$1424,7,0)*B55,"")</f>
      </c>
      <c r="H55" s="45">
        <f>IF(B55&gt;0,VLOOKUP(A55,'01.08.2021-21.08.2021'!$A$3:$H$1424,8,0)*B55,"")</f>
      </c>
    </row>
    <row r="56" spans="1:8" ht="15">
      <c r="A56" s="31"/>
      <c r="B56" s="32"/>
      <c r="C56" s="33">
        <f>IF(B56&gt;0,VLOOKUP(A56,'01.08.2021-21.08.2021'!$A$3:$B$1424,2,0),"")</f>
      </c>
      <c r="D56" s="34">
        <f>IF(B56&gt;0,VLOOKUP(A56,'01.08.2021-21.08.2021'!$A$3:$D$1424,4,0),"")</f>
      </c>
      <c r="E56" s="35" t="str">
        <f>IF(B56&gt;0,VLOOKUP(A56,'01.08.2021-21.08.2021'!$A$3:$E$1424,5,0)*B56," ")</f>
        <v> </v>
      </c>
      <c r="F56" s="44">
        <f>IF(B56&gt;0,VLOOKUP(A56,'01.08.2021-21.08.2021'!$A$3:$F$1424,6,0)*B56,"")</f>
      </c>
      <c r="G56" s="45">
        <f>IF(B56&gt;0,VLOOKUP(A56,'01.08.2021-21.08.2021'!$A$3:$G$1424,7,0)*B56,"")</f>
      </c>
      <c r="H56" s="45">
        <f>IF(B56&gt;0,VLOOKUP(A56,'01.08.2021-21.08.2021'!$A$3:$H$1424,8,0)*B56,"")</f>
      </c>
    </row>
    <row r="57" spans="1:8" ht="15">
      <c r="A57" s="31"/>
      <c r="B57" s="32"/>
      <c r="C57" s="33">
        <f>IF(B57&gt;0,VLOOKUP(A57,'01.08.2021-21.08.2021'!$A$3:$B$1424,2,0),"")</f>
      </c>
      <c r="D57" s="34">
        <f>IF(B57&gt;0,VLOOKUP(A57,'01.08.2021-21.08.2021'!$A$3:$D$1424,4,0),"")</f>
      </c>
      <c r="E57" s="35" t="str">
        <f>IF(B57&gt;0,VLOOKUP(A57,'01.08.2021-21.08.2021'!$A$3:$E$1424,5,0)*B57," ")</f>
        <v> </v>
      </c>
      <c r="F57" s="44">
        <f>IF(B57&gt;0,VLOOKUP(A57,'01.08.2021-21.08.2021'!$A$3:$F$1424,6,0)*B57,"")</f>
      </c>
      <c r="G57" s="45">
        <f>IF(B57&gt;0,VLOOKUP(A57,'01.08.2021-21.08.2021'!$A$3:$G$1424,7,0)*B57,"")</f>
      </c>
      <c r="H57" s="45">
        <f>IF(B57&gt;0,VLOOKUP(A57,'01.08.2021-21.08.2021'!$A$3:$H$1424,8,0)*B57,"")</f>
      </c>
    </row>
    <row r="58" spans="1:8" ht="15">
      <c r="A58" s="31"/>
      <c r="B58" s="32"/>
      <c r="C58" s="33">
        <f>IF(B58&gt;0,VLOOKUP(A58,'01.08.2021-21.08.2021'!$A$3:$B$1424,2,0),"")</f>
      </c>
      <c r="D58" s="34">
        <f>IF(B58&gt;0,VLOOKUP(A58,'01.08.2021-21.08.2021'!$A$3:$D$1424,4,0),"")</f>
      </c>
      <c r="E58" s="35" t="str">
        <f>IF(B58&gt;0,VLOOKUP(A58,'01.08.2021-21.08.2021'!$A$3:$E$1424,5,0)*B58," ")</f>
        <v> </v>
      </c>
      <c r="F58" s="44">
        <f>IF(B58&gt;0,VLOOKUP(A58,'01.08.2021-21.08.2021'!$A$3:$F$1424,6,0)*B58,"")</f>
      </c>
      <c r="G58" s="45">
        <f>IF(B58&gt;0,VLOOKUP(A58,'01.08.2021-21.08.2021'!$A$3:$G$1424,7,0)*B58,"")</f>
      </c>
      <c r="H58" s="45">
        <f>IF(B58&gt;0,VLOOKUP(A58,'01.08.2021-21.08.2021'!$A$3:$H$1424,8,0)*B58,"")</f>
      </c>
    </row>
    <row r="59" spans="1:8" ht="15">
      <c r="A59" s="31"/>
      <c r="B59" s="32"/>
      <c r="C59" s="33">
        <f>IF(B59&gt;0,VLOOKUP(A59,'01.08.2021-21.08.2021'!$A$3:$B$1424,2,0),"")</f>
      </c>
      <c r="D59" s="34">
        <f>IF(B59&gt;0,VLOOKUP(A59,'01.08.2021-21.08.2021'!$A$3:$D$1424,4,0),"")</f>
      </c>
      <c r="E59" s="35" t="str">
        <f>IF(B59&gt;0,VLOOKUP(A59,'01.08.2021-21.08.2021'!$A$3:$E$1424,5,0)*B59," ")</f>
        <v> </v>
      </c>
      <c r="F59" s="44">
        <f>IF(B59&gt;0,VLOOKUP(A59,'01.08.2021-21.08.2021'!$A$3:$F$1424,6,0)*B59,"")</f>
      </c>
      <c r="G59" s="45">
        <f>IF(B59&gt;0,VLOOKUP(A59,'01.08.2021-21.08.2021'!$A$3:$G$1424,7,0)*B59,"")</f>
      </c>
      <c r="H59" s="45">
        <f>IF(B59&gt;0,VLOOKUP(A59,'01.08.2021-21.08.2021'!$A$3:$H$1424,8,0)*B59,"")</f>
      </c>
    </row>
    <row r="60" spans="1:8" ht="15">
      <c r="A60" s="31"/>
      <c r="B60" s="32"/>
      <c r="C60" s="33">
        <f>IF(B60&gt;0,VLOOKUP(A60,'01.08.2021-21.08.2021'!$A$3:$B$1424,2,0),"")</f>
      </c>
      <c r="D60" s="34">
        <f>IF(B60&gt;0,VLOOKUP(A60,'01.08.2021-21.08.2021'!$A$3:$D$1424,4,0),"")</f>
      </c>
      <c r="E60" s="35" t="str">
        <f>IF(B60&gt;0,VLOOKUP(A60,'01.08.2021-21.08.2021'!$A$3:$E$1424,5,0)*B60," ")</f>
        <v> </v>
      </c>
      <c r="F60" s="44">
        <f>IF(B60&gt;0,VLOOKUP(A60,'01.08.2021-21.08.2021'!$A$3:$F$1424,6,0)*B60,"")</f>
      </c>
      <c r="G60" s="45">
        <f>IF(B60&gt;0,VLOOKUP(A60,'01.08.2021-21.08.2021'!$A$3:$G$1424,7,0)*B60,"")</f>
      </c>
      <c r="H60" s="45">
        <f>IF(B60&gt;0,VLOOKUP(A60,'01.08.2021-21.08.2021'!$A$3:$H$1424,8,0)*B60,"")</f>
      </c>
    </row>
    <row r="61" spans="1:8" ht="15">
      <c r="A61" s="31"/>
      <c r="B61" s="32"/>
      <c r="C61" s="33">
        <f>IF(B61&gt;0,VLOOKUP(A61,'01.08.2021-21.08.2021'!$A$3:$B$1424,2,0),"")</f>
      </c>
      <c r="D61" s="34">
        <f>IF(B61&gt;0,VLOOKUP(A61,'01.08.2021-21.08.2021'!$A$3:$D$1424,4,0),"")</f>
      </c>
      <c r="E61" s="35" t="str">
        <f>IF(B61&gt;0,VLOOKUP(A61,'01.08.2021-21.08.2021'!$A$3:$E$1424,5,0)*B61," ")</f>
        <v> </v>
      </c>
      <c r="F61" s="44">
        <f>IF(B61&gt;0,VLOOKUP(A61,'01.08.2021-21.08.2021'!$A$3:$F$1424,6,0)*B61,"")</f>
      </c>
      <c r="G61" s="45">
        <f>IF(B61&gt;0,VLOOKUP(A61,'01.08.2021-21.08.2021'!$A$3:$G$1424,7,0)*B61,"")</f>
      </c>
      <c r="H61" s="45">
        <f>IF(B61&gt;0,VLOOKUP(A61,'01.08.2021-21.08.2021'!$A$3:$H$1424,8,0)*B61,"")</f>
      </c>
    </row>
    <row r="62" spans="1:8" ht="15">
      <c r="A62" s="31"/>
      <c r="B62" s="32"/>
      <c r="C62" s="33">
        <f>IF(B62&gt;0,VLOOKUP(A62,'01.08.2021-21.08.2021'!$A$3:$B$1424,2,0),"")</f>
      </c>
      <c r="D62" s="34">
        <f>IF(B62&gt;0,VLOOKUP(A62,'01.08.2021-21.08.2021'!$A$3:$D$1424,4,0),"")</f>
      </c>
      <c r="E62" s="35" t="str">
        <f>IF(B62&gt;0,VLOOKUP(A62,'01.08.2021-21.08.2021'!$A$3:$E$1424,5,0)*B62," ")</f>
        <v> </v>
      </c>
      <c r="F62" s="44">
        <f>IF(B62&gt;0,VLOOKUP(A62,'01.08.2021-21.08.2021'!$A$3:$F$1424,6,0)*B62,"")</f>
      </c>
      <c r="G62" s="45">
        <f>IF(B62&gt;0,VLOOKUP(A62,'01.08.2021-21.08.2021'!$A$3:$G$1424,7,0)*B62,"")</f>
      </c>
      <c r="H62" s="45">
        <f>IF(B62&gt;0,VLOOKUP(A62,'01.08.2021-21.08.2021'!$A$3:$H$1424,8,0)*B62,"")</f>
      </c>
    </row>
    <row r="63" spans="1:8" ht="15">
      <c r="A63" s="31"/>
      <c r="B63" s="32"/>
      <c r="C63" s="33">
        <f>IF(B63&gt;0,VLOOKUP(A63,'01.08.2021-21.08.2021'!$A$3:$B$1424,2,0),"")</f>
      </c>
      <c r="D63" s="34">
        <f>IF(B63&gt;0,VLOOKUP(A63,'01.08.2021-21.08.2021'!$A$3:$D$1424,4,0),"")</f>
      </c>
      <c r="E63" s="35" t="str">
        <f>IF(B63&gt;0,VLOOKUP(A63,'01.08.2021-21.08.2021'!$A$3:$E$1424,5,0)*B63," ")</f>
        <v> </v>
      </c>
      <c r="F63" s="44">
        <f>IF(B63&gt;0,VLOOKUP(A63,'01.08.2021-21.08.2021'!$A$3:$F$1424,6,0)*B63,"")</f>
      </c>
      <c r="G63" s="45">
        <f>IF(B63&gt;0,VLOOKUP(A63,'01.08.2021-21.08.2021'!$A$3:$G$1424,7,0)*B63,"")</f>
      </c>
      <c r="H63" s="45">
        <f>IF(B63&gt;0,VLOOKUP(A63,'01.08.2021-21.08.2021'!$A$3:$H$1424,8,0)*B63,"")</f>
      </c>
    </row>
    <row r="64" spans="1:8" ht="15">
      <c r="A64" s="31"/>
      <c r="B64" s="32"/>
      <c r="C64" s="33">
        <f>IF(B64&gt;0,VLOOKUP(A64,'01.08.2021-21.08.2021'!$A$3:$B$1424,2,0),"")</f>
      </c>
      <c r="D64" s="34">
        <f>IF(B64&gt;0,VLOOKUP(A64,'01.08.2021-21.08.2021'!$A$3:$D$1424,4,0),"")</f>
      </c>
      <c r="E64" s="35" t="str">
        <f>IF(B64&gt;0,VLOOKUP(A64,'01.08.2021-21.08.2021'!$A$3:$E$1424,5,0)*B64," ")</f>
        <v> </v>
      </c>
      <c r="F64" s="44">
        <f>IF(B64&gt;0,VLOOKUP(A64,'01.08.2021-21.08.2021'!$A$3:$F$1424,6,0)*B64,"")</f>
      </c>
      <c r="G64" s="45">
        <f>IF(B64&gt;0,VLOOKUP(A64,'01.08.2021-21.08.2021'!$A$3:$G$1424,7,0)*B64,"")</f>
      </c>
      <c r="H64" s="45">
        <f>IF(B64&gt;0,VLOOKUP(A64,'01.08.2021-21.08.2021'!$A$3:$H$1424,8,0)*B64,"")</f>
      </c>
    </row>
    <row r="65" spans="1:8" ht="15">
      <c r="A65" s="31"/>
      <c r="B65" s="32"/>
      <c r="C65" s="33">
        <f>IF(B65&gt;0,VLOOKUP(A65,'01.08.2021-21.08.2021'!$A$3:$B$1424,2,0),"")</f>
      </c>
      <c r="D65" s="34">
        <f>IF(B65&gt;0,VLOOKUP(A65,'01.08.2021-21.08.2021'!$A$3:$D$1424,4,0),"")</f>
      </c>
      <c r="E65" s="35" t="str">
        <f>IF(B65&gt;0,VLOOKUP(A65,'01.08.2021-21.08.2021'!$A$3:$E$1424,5,0)*B65," ")</f>
        <v> </v>
      </c>
      <c r="F65" s="44">
        <f>IF(B65&gt;0,VLOOKUP(A65,'01.08.2021-21.08.2021'!$A$3:$F$1424,6,0)*B65,"")</f>
      </c>
      <c r="G65" s="45">
        <f>IF(B65&gt;0,VLOOKUP(A65,'01.08.2021-21.08.2021'!$A$3:$G$1424,7,0)*B65,"")</f>
      </c>
      <c r="H65" s="45">
        <f>IF(B65&gt;0,VLOOKUP(A65,'01.08.2021-21.08.2021'!$A$3:$H$1424,8,0)*B65,"")</f>
      </c>
    </row>
    <row r="66" spans="1:8" ht="15">
      <c r="A66" s="31"/>
      <c r="B66" s="32"/>
      <c r="C66" s="33">
        <f>IF(B66&gt;0,VLOOKUP(A66,'01.08.2021-21.08.2021'!$A$3:$B$1424,2,0),"")</f>
      </c>
      <c r="D66" s="34">
        <f>IF(B66&gt;0,VLOOKUP(A66,'01.08.2021-21.08.2021'!$A$3:$D$1424,4,0),"")</f>
      </c>
      <c r="E66" s="35" t="str">
        <f>IF(B66&gt;0,VLOOKUP(A66,'01.08.2021-21.08.2021'!$A$3:$E$1424,5,0)*B66," ")</f>
        <v> </v>
      </c>
      <c r="F66" s="44">
        <f>IF(B66&gt;0,VLOOKUP(A66,'01.08.2021-21.08.2021'!$A$3:$F$1424,6,0)*B66,"")</f>
      </c>
      <c r="G66" s="45">
        <f>IF(B66&gt;0,VLOOKUP(A66,'01.08.2021-21.08.2021'!$A$3:$G$1424,7,0)*B66,"")</f>
      </c>
      <c r="H66" s="45">
        <f>IF(B66&gt;0,VLOOKUP(A66,'01.08.2021-21.08.2021'!$A$3:$H$1424,8,0)*B66,"")</f>
      </c>
    </row>
    <row r="67" spans="1:8" ht="15">
      <c r="A67" s="31"/>
      <c r="B67" s="32"/>
      <c r="C67" s="33">
        <f>IF(B67&gt;0,VLOOKUP(A67,'01.08.2021-21.08.2021'!$A$3:$B$1424,2,0),"")</f>
      </c>
      <c r="D67" s="34">
        <f>IF(B67&gt;0,VLOOKUP(A67,'01.08.2021-21.08.2021'!$A$3:$D$1424,4,0),"")</f>
      </c>
      <c r="E67" s="35" t="str">
        <f>IF(B67&gt;0,VLOOKUP(A67,'01.08.2021-21.08.2021'!$A$3:$E$1424,5,0)*B67," ")</f>
        <v> </v>
      </c>
      <c r="F67" s="44">
        <f>IF(B67&gt;0,VLOOKUP(A67,'01.08.2021-21.08.2021'!$A$3:$F$1424,6,0)*B67,"")</f>
      </c>
      <c r="G67" s="45">
        <f>IF(B67&gt;0,VLOOKUP(A67,'01.08.2021-21.08.2021'!$A$3:$G$1424,7,0)*B67,"")</f>
      </c>
      <c r="H67" s="45">
        <f>IF(B67&gt;0,VLOOKUP(A67,'01.08.2021-21.08.2021'!$A$3:$H$1424,8,0)*B67,"")</f>
      </c>
    </row>
    <row r="68" spans="1:8" ht="15">
      <c r="A68" s="31"/>
      <c r="B68" s="32"/>
      <c r="C68" s="33">
        <f>IF(B68&gt;0,VLOOKUP(A68,'01.08.2021-21.08.2021'!$A$3:$B$1424,2,0),"")</f>
      </c>
      <c r="D68" s="34">
        <f>IF(B68&gt;0,VLOOKUP(A68,'01.08.2021-21.08.2021'!$A$3:$D$1424,4,0),"")</f>
      </c>
      <c r="E68" s="35" t="str">
        <f>IF(B68&gt;0,VLOOKUP(A68,'01.08.2021-21.08.2021'!$A$3:$E$1424,5,0)*B68," ")</f>
        <v> </v>
      </c>
      <c r="F68" s="44">
        <f>IF(B68&gt;0,VLOOKUP(A68,'01.08.2021-21.08.2021'!$A$3:$F$1424,6,0)*B68,"")</f>
      </c>
      <c r="G68" s="45">
        <f>IF(B68&gt;0,VLOOKUP(A68,'01.08.2021-21.08.2021'!$A$3:$G$1424,7,0)*B68,"")</f>
      </c>
      <c r="H68" s="45">
        <f>IF(B68&gt;0,VLOOKUP(A68,'01.08.2021-21.08.2021'!$A$3:$H$1424,8,0)*B68,"")</f>
      </c>
    </row>
    <row r="69" spans="1:8" ht="15">
      <c r="A69" s="31"/>
      <c r="B69" s="32"/>
      <c r="C69" s="33">
        <f>IF(B69&gt;0,VLOOKUP(A69,'01.08.2021-21.08.2021'!$A$3:$B$1424,2,0),"")</f>
      </c>
      <c r="D69" s="34">
        <f>IF(B69&gt;0,VLOOKUP(A69,'01.08.2021-21.08.2021'!$A$3:$D$1424,4,0),"")</f>
      </c>
      <c r="E69" s="35" t="str">
        <f>IF(B69&gt;0,VLOOKUP(A69,'01.08.2021-21.08.2021'!$A$3:$E$1424,5,0)*B69," ")</f>
        <v> </v>
      </c>
      <c r="F69" s="44">
        <f>IF(B69&gt;0,VLOOKUP(A69,'01.08.2021-21.08.2021'!$A$3:$F$1424,6,0)*B69,"")</f>
      </c>
      <c r="G69" s="45">
        <f>IF(B69&gt;0,VLOOKUP(A69,'01.08.2021-21.08.2021'!$A$3:$G$1424,7,0)*B69,"")</f>
      </c>
      <c r="H69" s="45">
        <f>IF(B69&gt;0,VLOOKUP(A69,'01.08.2021-21.08.2021'!$A$3:$H$1424,8,0)*B69,"")</f>
      </c>
    </row>
    <row r="70" spans="1:8" ht="15">
      <c r="A70" s="31"/>
      <c r="B70" s="32"/>
      <c r="C70" s="33">
        <f>IF(B70&gt;0,VLOOKUP(A70,'01.08.2021-21.08.2021'!$A$3:$B$1424,2,0),"")</f>
      </c>
      <c r="D70" s="34">
        <f>IF(B70&gt;0,VLOOKUP(A70,'01.08.2021-21.08.2021'!$A$3:$D$1424,4,0),"")</f>
      </c>
      <c r="E70" s="35" t="str">
        <f>IF(B70&gt;0,VLOOKUP(A70,'01.08.2021-21.08.2021'!$A$3:$E$1424,5,0)*B70," ")</f>
        <v> </v>
      </c>
      <c r="F70" s="44">
        <f>IF(B70&gt;0,VLOOKUP(A70,'01.08.2021-21.08.2021'!$A$3:$F$1424,6,0)*B70,"")</f>
      </c>
      <c r="G70" s="45">
        <f>IF(B70&gt;0,VLOOKUP(A70,'01.08.2021-21.08.2021'!$A$3:$G$1424,7,0)*B70,"")</f>
      </c>
      <c r="H70" s="45">
        <f>IF(B70&gt;0,VLOOKUP(A70,'01.08.2021-21.08.2021'!$A$3:$H$1424,8,0)*B70,"")</f>
      </c>
    </row>
    <row r="71" spans="1:8" ht="15">
      <c r="A71" s="31"/>
      <c r="B71" s="32"/>
      <c r="C71" s="33">
        <f>IF(B71&gt;0,VLOOKUP(A71,'01.08.2021-21.08.2021'!$A$3:$B$1424,2,0),"")</f>
      </c>
      <c r="D71" s="34">
        <f>IF(B71&gt;0,VLOOKUP(A71,'01.08.2021-21.08.2021'!$A$3:$D$1424,4,0),"")</f>
      </c>
      <c r="E71" s="35" t="str">
        <f>IF(B71&gt;0,VLOOKUP(A71,'01.08.2021-21.08.2021'!$A$3:$E$1424,5,0)*B71," ")</f>
        <v> </v>
      </c>
      <c r="F71" s="44">
        <f>IF(B71&gt;0,VLOOKUP(A71,'01.08.2021-21.08.2021'!$A$3:$F$1424,6,0)*B71,"")</f>
      </c>
      <c r="G71" s="45">
        <f>IF(B71&gt;0,VLOOKUP(A71,'01.08.2021-21.08.2021'!$A$3:$G$1424,7,0)*B71,"")</f>
      </c>
      <c r="H71" s="45">
        <f>IF(B71&gt;0,VLOOKUP(A71,'01.08.2021-21.08.2021'!$A$3:$H$1424,8,0)*B71,"")</f>
      </c>
    </row>
    <row r="72" spans="1:8" ht="15">
      <c r="A72" s="31"/>
      <c r="B72" s="32"/>
      <c r="C72" s="33">
        <f>IF(B72&gt;0,VLOOKUP(A72,'01.08.2021-21.08.2021'!$A$3:$B$1424,2,0),"")</f>
      </c>
      <c r="D72" s="34">
        <f>IF(B72&gt;0,VLOOKUP(A72,'01.08.2021-21.08.2021'!$A$3:$D$1424,4,0),"")</f>
      </c>
      <c r="E72" s="35" t="str">
        <f>IF(B72&gt;0,VLOOKUP(A72,'01.08.2021-21.08.2021'!$A$3:$E$1424,5,0)*B72," ")</f>
        <v> </v>
      </c>
      <c r="F72" s="44">
        <f>IF(B72&gt;0,VLOOKUP(A72,'01.08.2021-21.08.2021'!$A$3:$F$1424,6,0)*B72,"")</f>
      </c>
      <c r="G72" s="45">
        <f>IF(B72&gt;0,VLOOKUP(A72,'01.08.2021-21.08.2021'!$A$3:$G$1424,7,0)*B72,"")</f>
      </c>
      <c r="H72" s="45">
        <f>IF(B72&gt;0,VLOOKUP(A72,'01.08.2021-21.08.2021'!$A$3:$H$1424,8,0)*B72,"")</f>
      </c>
    </row>
    <row r="73" spans="1:8" ht="15">
      <c r="A73" s="31"/>
      <c r="B73" s="32"/>
      <c r="C73" s="33">
        <f>IF(B73&gt;0,VLOOKUP(A73,'01.08.2021-21.08.2021'!$A$3:$B$1424,2,0),"")</f>
      </c>
      <c r="D73" s="34">
        <f>IF(B73&gt;0,VLOOKUP(A73,'01.08.2021-21.08.2021'!$A$3:$D$1424,4,0),"")</f>
      </c>
      <c r="E73" s="35" t="str">
        <f>IF(B73&gt;0,VLOOKUP(A73,'01.08.2021-21.08.2021'!$A$3:$E$1424,5,0)*B73," ")</f>
        <v> </v>
      </c>
      <c r="F73" s="44">
        <f>IF(B73&gt;0,VLOOKUP(A73,'01.08.2021-21.08.2021'!$A$3:$F$1424,6,0)*B73,"")</f>
      </c>
      <c r="G73" s="45">
        <f>IF(B73&gt;0,VLOOKUP(A73,'01.08.2021-21.08.2021'!$A$3:$G$1424,7,0)*B73,"")</f>
      </c>
      <c r="H73" s="45">
        <f>IF(B73&gt;0,VLOOKUP(A73,'01.08.2021-21.08.2021'!$A$3:$H$1424,8,0)*B73,"")</f>
      </c>
    </row>
    <row r="74" spans="1:8" ht="15">
      <c r="A74" s="31"/>
      <c r="B74" s="32"/>
      <c r="C74" s="33">
        <f>IF(B74&gt;0,VLOOKUP(A74,'01.08.2021-21.08.2021'!$A$3:$B$1424,2,0),"")</f>
      </c>
      <c r="D74" s="34">
        <f>IF(B74&gt;0,VLOOKUP(A74,'01.08.2021-21.08.2021'!$A$3:$D$1424,4,0),"")</f>
      </c>
      <c r="E74" s="35" t="str">
        <f>IF(B74&gt;0,VLOOKUP(A74,'01.08.2021-21.08.2021'!$A$3:$E$1424,5,0)*B74," ")</f>
        <v> </v>
      </c>
      <c r="F74" s="44">
        <f>IF(B74&gt;0,VLOOKUP(A74,'01.08.2021-21.08.2021'!$A$3:$F$1424,6,0)*B74,"")</f>
      </c>
      <c r="G74" s="45">
        <f>IF(B74&gt;0,VLOOKUP(A74,'01.08.2021-21.08.2021'!$A$3:$G$1424,7,0)*B74,"")</f>
      </c>
      <c r="H74" s="45">
        <f>IF(B74&gt;0,VLOOKUP(A74,'01.08.2021-21.08.2021'!$A$3:$H$1424,8,0)*B74,"")</f>
      </c>
    </row>
    <row r="75" spans="1:8" ht="15">
      <c r="A75" s="31"/>
      <c r="B75" s="32"/>
      <c r="C75" s="33">
        <f>IF(B75&gt;0,VLOOKUP(A75,'01.08.2021-21.08.2021'!$A$3:$B$1424,2,0),"")</f>
      </c>
      <c r="D75" s="34">
        <f>IF(B75&gt;0,VLOOKUP(A75,'01.08.2021-21.08.2021'!$A$3:$D$1424,4,0),"")</f>
      </c>
      <c r="E75" s="35" t="str">
        <f>IF(B75&gt;0,VLOOKUP(A75,'01.08.2021-21.08.2021'!$A$3:$E$1424,5,0)*B75," ")</f>
        <v> </v>
      </c>
      <c r="F75" s="44">
        <f>IF(B75&gt;0,VLOOKUP(A75,'01.08.2021-21.08.2021'!$A$3:$F$1424,6,0)*B75,"")</f>
      </c>
      <c r="G75" s="45">
        <f>IF(B75&gt;0,VLOOKUP(A75,'01.08.2021-21.08.2021'!$A$3:$G$1424,7,0)*B75,"")</f>
      </c>
      <c r="H75" s="45">
        <f>IF(B75&gt;0,VLOOKUP(A75,'01.08.2021-21.08.2021'!$A$3:$H$1424,8,0)*B75,"")</f>
      </c>
    </row>
    <row r="76" spans="1:8" ht="15">
      <c r="A76" s="31"/>
      <c r="B76" s="32"/>
      <c r="C76" s="33">
        <f>IF(B76&gt;0,VLOOKUP(A76,'01.08.2021-21.08.2021'!$A$3:$B$1424,2,0),"")</f>
      </c>
      <c r="D76" s="34">
        <f>IF(B76&gt;0,VLOOKUP(A76,'01.08.2021-21.08.2021'!$A$3:$D$1424,4,0),"")</f>
      </c>
      <c r="E76" s="35" t="str">
        <f>IF(B76&gt;0,VLOOKUP(A76,'01.08.2021-21.08.2021'!$A$3:$E$1424,5,0)*B76," ")</f>
        <v> </v>
      </c>
      <c r="F76" s="44">
        <f>IF(B76&gt;0,VLOOKUP(A76,'01.08.2021-21.08.2021'!$A$3:$F$1424,6,0)*B76,"")</f>
      </c>
      <c r="G76" s="45">
        <f>IF(B76&gt;0,VLOOKUP(A76,'01.08.2021-21.08.2021'!$A$3:$G$1424,7,0)*B76,"")</f>
      </c>
      <c r="H76" s="45">
        <f>IF(B76&gt;0,VLOOKUP(A76,'01.08.2021-21.08.2021'!$A$3:$H$1424,8,0)*B76,"")</f>
      </c>
    </row>
    <row r="77" spans="1:8" ht="15">
      <c r="A77" s="31"/>
      <c r="B77" s="32"/>
      <c r="C77" s="33">
        <f>IF(B77&gt;0,VLOOKUP(A77,'01.08.2021-21.08.2021'!$A$3:$B$1424,2,0),"")</f>
      </c>
      <c r="D77" s="34">
        <f>IF(B77&gt;0,VLOOKUP(A77,'01.08.2021-21.08.2021'!$A$3:$D$1424,4,0),"")</f>
      </c>
      <c r="E77" s="35" t="str">
        <f>IF(B77&gt;0,VLOOKUP(A77,'01.08.2021-21.08.2021'!$A$3:$E$1424,5,0)*B77," ")</f>
        <v> </v>
      </c>
      <c r="F77" s="44">
        <f>IF(B77&gt;0,VLOOKUP(A77,'01.08.2021-21.08.2021'!$A$3:$F$1424,6,0)*B77,"")</f>
      </c>
      <c r="G77" s="45">
        <f>IF(B77&gt;0,VLOOKUP(A77,'01.08.2021-21.08.2021'!$A$3:$G$1424,7,0)*B77,"")</f>
      </c>
      <c r="H77" s="45">
        <f>IF(B77&gt;0,VLOOKUP(A77,'01.08.2021-21.08.2021'!$A$3:$H$1424,8,0)*B77,"")</f>
      </c>
    </row>
    <row r="78" spans="1:8" ht="15">
      <c r="A78" s="31"/>
      <c r="B78" s="32"/>
      <c r="C78" s="33">
        <f>IF(B78&gt;0,VLOOKUP(A78,'01.08.2021-21.08.2021'!$A$3:$B$1424,2,0),"")</f>
      </c>
      <c r="D78" s="34">
        <f>IF(B78&gt;0,VLOOKUP(A78,'01.08.2021-21.08.2021'!$A$3:$D$1424,4,0),"")</f>
      </c>
      <c r="E78" s="35" t="str">
        <f>IF(B78&gt;0,VLOOKUP(A78,'01.08.2021-21.08.2021'!$A$3:$E$1424,5,0)*B78," ")</f>
        <v> </v>
      </c>
      <c r="F78" s="44">
        <f>IF(B78&gt;0,VLOOKUP(A78,'01.08.2021-21.08.2021'!$A$3:$F$1424,6,0)*B78,"")</f>
      </c>
      <c r="G78" s="45">
        <f>IF(B78&gt;0,VLOOKUP(A78,'01.08.2021-21.08.2021'!$A$3:$G$1424,7,0)*B78,"")</f>
      </c>
      <c r="H78" s="45">
        <f>IF(B78&gt;0,VLOOKUP(A78,'01.08.2021-21.08.2021'!$A$3:$H$1424,8,0)*B78,"")</f>
      </c>
    </row>
    <row r="79" spans="1:8" ht="15">
      <c r="A79" s="31"/>
      <c r="B79" s="32"/>
      <c r="C79" s="33">
        <f>IF(B79&gt;0,VLOOKUP(A79,'01.08.2021-21.08.2021'!$A$3:$B$1424,2,0),"")</f>
      </c>
      <c r="D79" s="34">
        <f>IF(B79&gt;0,VLOOKUP(A79,'01.08.2021-21.08.2021'!$A$3:$D$1424,4,0),"")</f>
      </c>
      <c r="E79" s="35" t="str">
        <f>IF(B79&gt;0,VLOOKUP(A79,'01.08.2021-21.08.2021'!$A$3:$E$1424,5,0)*B79," ")</f>
        <v> </v>
      </c>
      <c r="F79" s="44">
        <f>IF(B79&gt;0,VLOOKUP(A79,'01.08.2021-21.08.2021'!$A$3:$F$1424,6,0)*B79,"")</f>
      </c>
      <c r="G79" s="45">
        <f>IF(B79&gt;0,VLOOKUP(A79,'01.08.2021-21.08.2021'!$A$3:$G$1424,7,0)*B79,"")</f>
      </c>
      <c r="H79" s="45">
        <f>IF(B79&gt;0,VLOOKUP(A79,'01.08.2021-21.08.2021'!$A$3:$H$1424,8,0)*B79,"")</f>
      </c>
    </row>
    <row r="80" spans="1:8" ht="15">
      <c r="A80" s="31"/>
      <c r="B80" s="32"/>
      <c r="C80" s="33">
        <f>IF(B80&gt;0,VLOOKUP(A80,'01.08.2021-21.08.2021'!$A$3:$B$1424,2,0),"")</f>
      </c>
      <c r="D80" s="34">
        <f>IF(B80&gt;0,VLOOKUP(A80,'01.08.2021-21.08.2021'!$A$3:$D$1424,4,0),"")</f>
      </c>
      <c r="E80" s="35" t="str">
        <f>IF(B80&gt;0,VLOOKUP(A80,'01.08.2021-21.08.2021'!$A$3:$E$1424,5,0)*B80," ")</f>
        <v> </v>
      </c>
      <c r="F80" s="44">
        <f>IF(B80&gt;0,VLOOKUP(A80,'01.08.2021-21.08.2021'!$A$3:$F$1424,6,0)*B80,"")</f>
      </c>
      <c r="G80" s="45">
        <f>IF(B80&gt;0,VLOOKUP(A80,'01.08.2021-21.08.2021'!$A$3:$G$1424,7,0)*B80,"")</f>
      </c>
      <c r="H80" s="45">
        <f>IF(B80&gt;0,VLOOKUP(A80,'01.08.2021-21.08.2021'!$A$3:$H$1424,8,0)*B80,"")</f>
      </c>
    </row>
    <row r="81" spans="1:8" ht="15">
      <c r="A81" s="31"/>
      <c r="B81" s="32"/>
      <c r="C81" s="33">
        <f>IF(B81&gt;0,VLOOKUP(A81,'01.08.2021-21.08.2021'!$A$3:$B$1424,2,0),"")</f>
      </c>
      <c r="D81" s="34">
        <f>IF(B81&gt;0,VLOOKUP(A81,'01.08.2021-21.08.2021'!$A$3:$D$1424,4,0),"")</f>
      </c>
      <c r="E81" s="35" t="str">
        <f>IF(B81&gt;0,VLOOKUP(A81,'01.08.2021-21.08.2021'!$A$3:$E$1424,5,0)*B81," ")</f>
        <v> </v>
      </c>
      <c r="F81" s="44">
        <f>IF(B81&gt;0,VLOOKUP(A81,'01.08.2021-21.08.2021'!$A$3:$F$1424,6,0)*B81,"")</f>
      </c>
      <c r="G81" s="45">
        <f>IF(B81&gt;0,VLOOKUP(A81,'01.08.2021-21.08.2021'!$A$3:$G$1424,7,0)*B81,"")</f>
      </c>
      <c r="H81" s="45">
        <f>IF(B81&gt;0,VLOOKUP(A81,'01.08.2021-21.08.2021'!$A$3:$H$1424,8,0)*B81,"")</f>
      </c>
    </row>
    <row r="82" spans="1:8" ht="15">
      <c r="A82" s="31"/>
      <c r="B82" s="32"/>
      <c r="C82" s="33">
        <f>IF(B82&gt;0,VLOOKUP(A82,'01.08.2021-21.08.2021'!$A$3:$B$1424,2,0),"")</f>
      </c>
      <c r="D82" s="34">
        <f>IF(B82&gt;0,VLOOKUP(A82,'01.08.2021-21.08.2021'!$A$3:$D$1424,4,0),"")</f>
      </c>
      <c r="E82" s="35" t="str">
        <f>IF(B82&gt;0,VLOOKUP(A82,'01.08.2021-21.08.2021'!$A$3:$E$1424,5,0)*B82," ")</f>
        <v> </v>
      </c>
      <c r="F82" s="44">
        <f>IF(B82&gt;0,VLOOKUP(A82,'01.08.2021-21.08.2021'!$A$3:$F$1424,6,0)*B82,"")</f>
      </c>
      <c r="G82" s="45">
        <f>IF(B82&gt;0,VLOOKUP(A82,'01.08.2021-21.08.2021'!$A$3:$G$1424,7,0)*B82,"")</f>
      </c>
      <c r="H82" s="45">
        <f>IF(B82&gt;0,VLOOKUP(A82,'01.08.2021-21.08.2021'!$A$3:$H$1424,8,0)*B82,"")</f>
      </c>
    </row>
    <row r="83" spans="1:8" ht="15">
      <c r="A83" s="31"/>
      <c r="B83" s="32"/>
      <c r="C83" s="33">
        <f>IF(B83&gt;0,VLOOKUP(A83,'01.08.2021-21.08.2021'!$A$3:$B$1424,2,0),"")</f>
      </c>
      <c r="D83" s="34">
        <f>IF(B83&gt;0,VLOOKUP(A83,'01.08.2021-21.08.2021'!$A$3:$D$1424,4,0),"")</f>
      </c>
      <c r="E83" s="35" t="str">
        <f>IF(B83&gt;0,VLOOKUP(A83,'01.08.2021-21.08.2021'!$A$3:$E$1424,5,0)*B83," ")</f>
        <v> </v>
      </c>
      <c r="F83" s="44">
        <f>IF(B83&gt;0,VLOOKUP(A83,'01.08.2021-21.08.2021'!$A$3:$F$1424,6,0)*B83,"")</f>
      </c>
      <c r="G83" s="45">
        <f>IF(B83&gt;0,VLOOKUP(A83,'01.08.2021-21.08.2021'!$A$3:$G$1424,7,0)*B83,"")</f>
      </c>
      <c r="H83" s="45">
        <f>IF(B83&gt;0,VLOOKUP(A83,'01.08.2021-21.08.2021'!$A$3:$H$1424,8,0)*B83,"")</f>
      </c>
    </row>
    <row r="84" spans="1:8" ht="15">
      <c r="A84" s="31"/>
      <c r="B84" s="32"/>
      <c r="C84" s="33">
        <f>IF(B84&gt;0,VLOOKUP(A84,'01.08.2021-21.08.2021'!$A$3:$B$1424,2,0),"")</f>
      </c>
      <c r="D84" s="34">
        <f>IF(B84&gt;0,VLOOKUP(A84,'01.08.2021-21.08.2021'!$A$3:$D$1424,4,0),"")</f>
      </c>
      <c r="E84" s="35" t="str">
        <f>IF(B84&gt;0,VLOOKUP(A84,'01.08.2021-21.08.2021'!$A$3:$E$1424,5,0)*B84," ")</f>
        <v> </v>
      </c>
      <c r="F84" s="44">
        <f>IF(B84&gt;0,VLOOKUP(A84,'01.08.2021-21.08.2021'!$A$3:$F$1424,6,0)*B84,"")</f>
      </c>
      <c r="G84" s="45">
        <f>IF(B84&gt;0,VLOOKUP(A84,'01.08.2021-21.08.2021'!$A$3:$G$1424,7,0)*B84,"")</f>
      </c>
      <c r="H84" s="45">
        <f>IF(B84&gt;0,VLOOKUP(A84,'01.08.2021-21.08.2021'!$A$3:$H$1424,8,0)*B84,"")</f>
      </c>
    </row>
    <row r="85" spans="1:8" ht="15">
      <c r="A85" s="31"/>
      <c r="B85" s="32"/>
      <c r="C85" s="33">
        <f>IF(B85&gt;0,VLOOKUP(A85,'01.08.2021-21.08.2021'!$A$3:$B$1424,2,0),"")</f>
      </c>
      <c r="D85" s="34">
        <f>IF(B85&gt;0,VLOOKUP(A85,'01.08.2021-21.08.2021'!$A$3:$D$1424,4,0),"")</f>
      </c>
      <c r="E85" s="35" t="str">
        <f>IF(B85&gt;0,VLOOKUP(A85,'01.08.2021-21.08.2021'!$A$3:$E$1424,5,0)*B85," ")</f>
        <v> </v>
      </c>
      <c r="F85" s="44">
        <f>IF(B85&gt;0,VLOOKUP(A85,'01.08.2021-21.08.2021'!$A$3:$F$1424,6,0)*B85,"")</f>
      </c>
      <c r="G85" s="45">
        <f>IF(B85&gt;0,VLOOKUP(A85,'01.08.2021-21.08.2021'!$A$3:$G$1424,7,0)*B85,"")</f>
      </c>
      <c r="H85" s="45">
        <f>IF(B85&gt;0,VLOOKUP(A85,'01.08.2021-21.08.2021'!$A$3:$H$1424,8,0)*B85,"")</f>
      </c>
    </row>
    <row r="86" spans="1:8" ht="15">
      <c r="A86" s="31"/>
      <c r="B86" s="32"/>
      <c r="C86" s="33">
        <f>IF(B86&gt;0,VLOOKUP(A86,'01.08.2021-21.08.2021'!$A$3:$B$1424,2,0),"")</f>
      </c>
      <c r="D86" s="34">
        <f>IF(B86&gt;0,VLOOKUP(A86,'01.08.2021-21.08.2021'!$A$3:$D$1424,4,0),"")</f>
      </c>
      <c r="E86" s="35" t="str">
        <f>IF(B86&gt;0,VLOOKUP(A86,'01.08.2021-21.08.2021'!$A$3:$E$1424,5,0)*B86," ")</f>
        <v> </v>
      </c>
      <c r="F86" s="44">
        <f>IF(B86&gt;0,VLOOKUP(A86,'01.08.2021-21.08.2021'!$A$3:$F$1424,6,0)*B86,"")</f>
      </c>
      <c r="G86" s="45">
        <f>IF(B86&gt;0,VLOOKUP(A86,'01.08.2021-21.08.2021'!$A$3:$G$1424,7,0)*B86,"")</f>
      </c>
      <c r="H86" s="45">
        <f>IF(B86&gt;0,VLOOKUP(A86,'01.08.2021-21.08.2021'!$A$3:$H$1424,8,0)*B86,"")</f>
      </c>
    </row>
    <row r="87" spans="1:8" ht="15">
      <c r="A87" s="31"/>
      <c r="B87" s="32"/>
      <c r="C87" s="33">
        <f>IF(B87&gt;0,VLOOKUP(A87,'01.08.2021-21.08.2021'!$A$3:$B$1424,2,0),"")</f>
      </c>
      <c r="D87" s="34">
        <f>IF(B87&gt;0,VLOOKUP(A87,'01.08.2021-21.08.2021'!$A$3:$D$1424,4,0),"")</f>
      </c>
      <c r="E87" s="35" t="str">
        <f>IF(B87&gt;0,VLOOKUP(A87,'01.08.2021-21.08.2021'!$A$3:$E$1424,5,0)*B87," ")</f>
        <v> </v>
      </c>
      <c r="F87" s="44">
        <f>IF(B87&gt;0,VLOOKUP(A87,'01.08.2021-21.08.2021'!$A$3:$F$1424,6,0)*B87,"")</f>
      </c>
      <c r="G87" s="45">
        <f>IF(B87&gt;0,VLOOKUP(A87,'01.08.2021-21.08.2021'!$A$3:$G$1424,7,0)*B87,"")</f>
      </c>
      <c r="H87" s="45">
        <f>IF(B87&gt;0,VLOOKUP(A87,'01.08.2021-21.08.2021'!$A$3:$H$1424,8,0)*B87,"")</f>
      </c>
    </row>
    <row r="88" spans="1:8" ht="15">
      <c r="A88" s="31"/>
      <c r="B88" s="32"/>
      <c r="C88" s="33">
        <f>IF(B88&gt;0,VLOOKUP(A88,'01.08.2021-21.08.2021'!$A$3:$B$1424,2,0),"")</f>
      </c>
      <c r="D88" s="34">
        <f>IF(B88&gt;0,VLOOKUP(A88,'01.08.2021-21.08.2021'!$A$3:$D$1424,4,0),"")</f>
      </c>
      <c r="E88" s="35" t="str">
        <f>IF(B88&gt;0,VLOOKUP(A88,'01.08.2021-21.08.2021'!$A$3:$E$1424,5,0)*B88," ")</f>
        <v> </v>
      </c>
      <c r="F88" s="44">
        <f>IF(B88&gt;0,VLOOKUP(A88,'01.08.2021-21.08.2021'!$A$3:$F$1424,6,0)*B88,"")</f>
      </c>
      <c r="G88" s="45">
        <f>IF(B88&gt;0,VLOOKUP(A88,'01.08.2021-21.08.2021'!$A$3:$G$1424,7,0)*B88,"")</f>
      </c>
      <c r="H88" s="45">
        <f>IF(B88&gt;0,VLOOKUP(A88,'01.08.2021-21.08.2021'!$A$3:$H$1424,8,0)*B88,"")</f>
      </c>
    </row>
    <row r="89" spans="1:8" ht="15">
      <c r="A89" s="31"/>
      <c r="B89" s="32"/>
      <c r="C89" s="33">
        <f>IF(B89&gt;0,VLOOKUP(A89,'01.08.2021-21.08.2021'!$A$3:$B$1424,2,0),"")</f>
      </c>
      <c r="D89" s="34">
        <f>IF(B89&gt;0,VLOOKUP(A89,'01.08.2021-21.08.2021'!$A$3:$D$1424,4,0),"")</f>
      </c>
      <c r="E89" s="35" t="str">
        <f>IF(B89&gt;0,VLOOKUP(A89,'01.08.2021-21.08.2021'!$A$3:$E$1424,5,0)*B89," ")</f>
        <v> </v>
      </c>
      <c r="F89" s="44">
        <f>IF(B89&gt;0,VLOOKUP(A89,'01.08.2021-21.08.2021'!$A$3:$F$1424,6,0)*B89,"")</f>
      </c>
      <c r="G89" s="45">
        <f>IF(B89&gt;0,VLOOKUP(A89,'01.08.2021-21.08.2021'!$A$3:$G$1424,7,0)*B89,"")</f>
      </c>
      <c r="H89" s="45">
        <f>IF(B89&gt;0,VLOOKUP(A89,'01.08.2021-21.08.2021'!$A$3:$H$1424,8,0)*B89,"")</f>
      </c>
    </row>
    <row r="90" spans="1:8" ht="15">
      <c r="A90" s="31"/>
      <c r="B90" s="32"/>
      <c r="C90" s="33">
        <f>IF(B90&gt;0,VLOOKUP(A90,'01.08.2021-21.08.2021'!$A$3:$B$1424,2,0),"")</f>
      </c>
      <c r="D90" s="34">
        <f>IF(B90&gt;0,VLOOKUP(A90,'01.08.2021-21.08.2021'!$A$3:$D$1424,4,0),"")</f>
      </c>
      <c r="E90" s="35" t="str">
        <f>IF(B90&gt;0,VLOOKUP(A90,'01.08.2021-21.08.2021'!$A$3:$E$1424,5,0)*B90," ")</f>
        <v> </v>
      </c>
      <c r="F90" s="44">
        <f>IF(B90&gt;0,VLOOKUP(A90,'01.08.2021-21.08.2021'!$A$3:$F$1424,6,0)*B90,"")</f>
      </c>
      <c r="G90" s="45">
        <f>IF(B90&gt;0,VLOOKUP(A90,'01.08.2021-21.08.2021'!$A$3:$G$1424,7,0)*B90,"")</f>
      </c>
      <c r="H90" s="45">
        <f>IF(B90&gt;0,VLOOKUP(A90,'01.08.2021-21.08.2021'!$A$3:$H$1424,8,0)*B90,"")</f>
      </c>
    </row>
    <row r="91" spans="1:8" ht="15">
      <c r="A91" s="31"/>
      <c r="B91" s="32"/>
      <c r="C91" s="33">
        <f>IF(B91&gt;0,VLOOKUP(A91,'01.08.2021-21.08.2021'!$A$3:$B$1424,2,0),"")</f>
      </c>
      <c r="D91" s="34">
        <f>IF(B91&gt;0,VLOOKUP(A91,'01.08.2021-21.08.2021'!$A$3:$D$1424,4,0),"")</f>
      </c>
      <c r="E91" s="35" t="str">
        <f>IF(B91&gt;0,VLOOKUP(A91,'01.08.2021-21.08.2021'!$A$3:$E$1424,5,0)*B91," ")</f>
        <v> </v>
      </c>
      <c r="F91" s="44">
        <f>IF(B91&gt;0,VLOOKUP(A91,'01.08.2021-21.08.2021'!$A$3:$F$1424,6,0)*B91,"")</f>
      </c>
      <c r="G91" s="45">
        <f>IF(B91&gt;0,VLOOKUP(A91,'01.08.2021-21.08.2021'!$A$3:$G$1424,7,0)*B91,"")</f>
      </c>
      <c r="H91" s="45">
        <f>IF(B91&gt;0,VLOOKUP(A91,'01.08.2021-21.08.2021'!$A$3:$H$1424,8,0)*B91,"")</f>
      </c>
    </row>
    <row r="92" spans="1:8" ht="15">
      <c r="A92" s="31"/>
      <c r="B92" s="32"/>
      <c r="C92" s="33">
        <f>IF(B92&gt;0,VLOOKUP(A92,'01.08.2021-21.08.2021'!$A$3:$B$1424,2,0),"")</f>
      </c>
      <c r="D92" s="34">
        <f>IF(B92&gt;0,VLOOKUP(A92,'01.08.2021-21.08.2021'!$A$3:$D$1424,4,0),"")</f>
      </c>
      <c r="E92" s="35" t="str">
        <f>IF(B92&gt;0,VLOOKUP(A92,'01.08.2021-21.08.2021'!$A$3:$E$1424,5,0)*B92," ")</f>
        <v> </v>
      </c>
      <c r="F92" s="44">
        <f>IF(B92&gt;0,VLOOKUP(A92,'01.08.2021-21.08.2021'!$A$3:$F$1424,6,0)*B92,"")</f>
      </c>
      <c r="G92" s="45">
        <f>IF(B92&gt;0,VLOOKUP(A92,'01.08.2021-21.08.2021'!$A$3:$G$1424,7,0)*B92,"")</f>
      </c>
      <c r="H92" s="45">
        <f>IF(B92&gt;0,VLOOKUP(A92,'01.08.2021-21.08.2021'!$A$3:$H$1424,8,0)*B92,"")</f>
      </c>
    </row>
    <row r="93" spans="1:8" ht="15">
      <c r="A93" s="31"/>
      <c r="B93" s="32"/>
      <c r="C93" s="33">
        <f>IF(B93&gt;0,VLOOKUP(A93,'01.08.2021-21.08.2021'!$A$3:$B$1424,2,0),"")</f>
      </c>
      <c r="D93" s="34">
        <f>IF(B93&gt;0,VLOOKUP(A93,'01.08.2021-21.08.2021'!$A$3:$D$1424,4,0),"")</f>
      </c>
      <c r="E93" s="35" t="str">
        <f>IF(B93&gt;0,VLOOKUP(A93,'01.08.2021-21.08.2021'!$A$3:$E$1424,5,0)*B93," ")</f>
        <v> </v>
      </c>
      <c r="F93" s="44">
        <f>IF(B93&gt;0,VLOOKUP(A93,'01.08.2021-21.08.2021'!$A$3:$F$1424,6,0)*B93,"")</f>
      </c>
      <c r="G93" s="45">
        <f>IF(B93&gt;0,VLOOKUP(A93,'01.08.2021-21.08.2021'!$A$3:$G$1424,7,0)*B93,"")</f>
      </c>
      <c r="H93" s="45">
        <f>IF(B93&gt;0,VLOOKUP(A93,'01.08.2021-21.08.2021'!$A$3:$H$1424,8,0)*B93,"")</f>
      </c>
    </row>
    <row r="94" spans="1:8" ht="15">
      <c r="A94" s="31"/>
      <c r="B94" s="32"/>
      <c r="C94" s="33">
        <f>IF(B94&gt;0,VLOOKUP(A94,'01.08.2021-21.08.2021'!$A$3:$B$1424,2,0),"")</f>
      </c>
      <c r="D94" s="34">
        <f>IF(B94&gt;0,VLOOKUP(A94,'01.08.2021-21.08.2021'!$A$3:$D$1424,4,0),"")</f>
      </c>
      <c r="E94" s="35" t="str">
        <f>IF(B94&gt;0,VLOOKUP(A94,'01.08.2021-21.08.2021'!$A$3:$E$1424,5,0)*B94," ")</f>
        <v> </v>
      </c>
      <c r="F94" s="44">
        <f>IF(B94&gt;0,VLOOKUP(A94,'01.08.2021-21.08.2021'!$A$3:$F$1424,6,0)*B94,"")</f>
      </c>
      <c r="G94" s="45">
        <f>IF(B94&gt;0,VLOOKUP(A94,'01.08.2021-21.08.2021'!$A$3:$G$1424,7,0)*B94,"")</f>
      </c>
      <c r="H94" s="45">
        <f>IF(B94&gt;0,VLOOKUP(A94,'01.08.2021-21.08.2021'!$A$3:$H$1424,8,0)*B94,"")</f>
      </c>
    </row>
    <row r="95" spans="1:8" ht="15">
      <c r="A95" s="31"/>
      <c r="B95" s="32"/>
      <c r="C95" s="33">
        <f>IF(B95&gt;0,VLOOKUP(A95,'01.08.2021-21.08.2021'!$A$3:$B$1424,2,0),"")</f>
      </c>
      <c r="D95" s="34">
        <f>IF(B95&gt;0,VLOOKUP(A95,'01.08.2021-21.08.2021'!$A$3:$D$1424,4,0),"")</f>
      </c>
      <c r="E95" s="35" t="str">
        <f>IF(B95&gt;0,VLOOKUP(A95,'01.08.2021-21.08.2021'!$A$3:$E$1424,5,0)*B95," ")</f>
        <v> </v>
      </c>
      <c r="F95" s="44">
        <f>IF(B95&gt;0,VLOOKUP(A95,'01.08.2021-21.08.2021'!$A$3:$F$1424,6,0)*B95,"")</f>
      </c>
      <c r="G95" s="45">
        <f>IF(B95&gt;0,VLOOKUP(A95,'01.08.2021-21.08.2021'!$A$3:$G$1424,7,0)*B95,"")</f>
      </c>
      <c r="H95" s="45">
        <f>IF(B95&gt;0,VLOOKUP(A95,'01.08.2021-21.08.2021'!$A$3:$H$1424,8,0)*B95,"")</f>
      </c>
    </row>
    <row r="96" spans="1:8" ht="15">
      <c r="A96" s="31"/>
      <c r="B96" s="32"/>
      <c r="C96" s="33">
        <f>IF(B96&gt;0,VLOOKUP(A96,'01.08.2021-21.08.2021'!$A$3:$B$1424,2,0),"")</f>
      </c>
      <c r="D96" s="34">
        <f>IF(B96&gt;0,VLOOKUP(A96,'01.08.2021-21.08.2021'!$A$3:$D$1424,4,0),"")</f>
      </c>
      <c r="E96" s="35" t="str">
        <f>IF(B96&gt;0,VLOOKUP(A96,'01.08.2021-21.08.2021'!$A$3:$E$1424,5,0)*B96," ")</f>
        <v> </v>
      </c>
      <c r="F96" s="44">
        <f>IF(B96&gt;0,VLOOKUP(A96,'01.08.2021-21.08.2021'!$A$3:$F$1424,6,0)*B96,"")</f>
      </c>
      <c r="G96" s="45">
        <f>IF(B96&gt;0,VLOOKUP(A96,'01.08.2021-21.08.2021'!$A$3:$G$1424,7,0)*B96,"")</f>
      </c>
      <c r="H96" s="45">
        <f>IF(B96&gt;0,VLOOKUP(A96,'01.08.2021-21.08.2021'!$A$3:$H$1424,8,0)*B96,"")</f>
      </c>
    </row>
    <row r="97" spans="1:8" ht="15">
      <c r="A97" s="31"/>
      <c r="B97" s="32"/>
      <c r="C97" s="33">
        <f>IF(B97&gt;0,VLOOKUP(A97,'01.08.2021-21.08.2021'!$A$3:$B$1424,2,0),"")</f>
      </c>
      <c r="D97" s="34">
        <f>IF(B97&gt;0,VLOOKUP(A97,'01.08.2021-21.08.2021'!$A$3:$D$1424,4,0),"")</f>
      </c>
      <c r="E97" s="35" t="str">
        <f>IF(B97&gt;0,VLOOKUP(A97,'01.08.2021-21.08.2021'!$A$3:$E$1424,5,0)*B97," ")</f>
        <v> </v>
      </c>
      <c r="F97" s="44">
        <f>IF(B97&gt;0,VLOOKUP(A97,'01.08.2021-21.08.2021'!$A$3:$F$1424,6,0)*B97,"")</f>
      </c>
      <c r="G97" s="45">
        <f>IF(B97&gt;0,VLOOKUP(A97,'01.08.2021-21.08.2021'!$A$3:$G$1424,7,0)*B97,"")</f>
      </c>
      <c r="H97" s="45">
        <f>IF(B97&gt;0,VLOOKUP(A97,'01.08.2021-21.08.2021'!$A$3:$H$1424,8,0)*B97,"")</f>
      </c>
    </row>
    <row r="98" spans="1:8" ht="15">
      <c r="A98" s="31"/>
      <c r="B98" s="32"/>
      <c r="C98" s="33">
        <f>IF(B98&gt;0,VLOOKUP(A98,'01.08.2021-21.08.2021'!$A$3:$B$1424,2,0),"")</f>
      </c>
      <c r="D98" s="34">
        <f>IF(B98&gt;0,VLOOKUP(A98,'01.08.2021-21.08.2021'!$A$3:$D$1424,4,0),"")</f>
      </c>
      <c r="E98" s="35" t="str">
        <f>IF(B98&gt;0,VLOOKUP(A98,'01.08.2021-21.08.2021'!$A$3:$E$1424,5,0)*B98," ")</f>
        <v> </v>
      </c>
      <c r="F98" s="44">
        <f>IF(B98&gt;0,VLOOKUP(A98,'01.08.2021-21.08.2021'!$A$3:$F$1424,6,0)*B98,"")</f>
      </c>
      <c r="G98" s="45">
        <f>IF(B98&gt;0,VLOOKUP(A98,'01.08.2021-21.08.2021'!$A$3:$G$1424,7,0)*B98,"")</f>
      </c>
      <c r="H98" s="45">
        <f>IF(B98&gt;0,VLOOKUP(A98,'01.08.2021-21.08.2021'!$A$3:$H$1424,8,0)*B98,"")</f>
      </c>
    </row>
    <row r="99" spans="1:8" ht="15">
      <c r="A99" s="31"/>
      <c r="B99" s="32"/>
      <c r="C99" s="33">
        <f>IF(B99&gt;0,VLOOKUP(A99,'01.08.2021-21.08.2021'!$A$3:$B$1424,2,0),"")</f>
      </c>
      <c r="D99" s="34">
        <f>IF(B99&gt;0,VLOOKUP(A99,'01.08.2021-21.08.2021'!$A$3:$D$1424,4,0),"")</f>
      </c>
      <c r="E99" s="35" t="str">
        <f>IF(B99&gt;0,VLOOKUP(A99,'01.08.2021-21.08.2021'!$A$3:$E$1424,5,0)*B99," ")</f>
        <v> </v>
      </c>
      <c r="F99" s="44">
        <f>IF(B99&gt;0,VLOOKUP(A99,'01.08.2021-21.08.2021'!$A$3:$F$1424,6,0)*B99,"")</f>
      </c>
      <c r="G99" s="45">
        <f>IF(B99&gt;0,VLOOKUP(A99,'01.08.2021-21.08.2021'!$A$3:$G$1424,7,0)*B99,"")</f>
      </c>
      <c r="H99" s="45">
        <f>IF(B99&gt;0,VLOOKUP(A99,'01.08.2021-21.08.2021'!$A$3:$H$1424,8,0)*B99,"")</f>
      </c>
    </row>
    <row r="100" spans="1:8" ht="15">
      <c r="A100" s="31"/>
      <c r="B100" s="32"/>
      <c r="C100" s="33">
        <f>IF(B100&gt;0,VLOOKUP(A100,'01.08.2021-21.08.2021'!$A$3:$B$1424,2,0),"")</f>
      </c>
      <c r="D100" s="34">
        <f>IF(B100&gt;0,VLOOKUP(A100,'01.08.2021-21.08.2021'!$A$3:$D$1424,4,0),"")</f>
      </c>
      <c r="E100" s="35" t="str">
        <f>IF(B100&gt;0,VLOOKUP(A100,'01.08.2021-21.08.2021'!$A$3:$E$1424,5,0)*B100," ")</f>
        <v> </v>
      </c>
      <c r="F100" s="44">
        <f>IF(B100&gt;0,VLOOKUP(A100,'01.08.2021-21.08.2021'!$A$3:$F$1424,6,0)*B100,"")</f>
      </c>
      <c r="G100" s="45">
        <f>IF(B100&gt;0,VLOOKUP(A100,'01.08.2021-21.08.2021'!$A$3:$G$1424,7,0)*B100,"")</f>
      </c>
      <c r="H100" s="45">
        <f>IF(B100&gt;0,VLOOKUP(A100,'01.08.2021-21.08.2021'!$A$3:$H$1424,8,0)*B100,"")</f>
      </c>
    </row>
    <row r="101" spans="1:8" ht="15">
      <c r="A101" s="31"/>
      <c r="B101" s="32"/>
      <c r="C101" s="33">
        <f>IF(B101&gt;0,VLOOKUP(A101,'01.08.2021-21.08.2021'!$A$3:$B$1424,2,0),"")</f>
      </c>
      <c r="D101" s="34">
        <f>IF(B101&gt;0,VLOOKUP(A101,'01.08.2021-21.08.2021'!$A$3:$D$1424,4,0),"")</f>
      </c>
      <c r="E101" s="35" t="str">
        <f>IF(B101&gt;0,VLOOKUP(A101,'01.08.2021-21.08.2021'!$A$3:$E$1424,5,0)*B101," ")</f>
        <v> </v>
      </c>
      <c r="F101" s="44">
        <f>IF(B101&gt;0,VLOOKUP(A101,'01.08.2021-21.08.2021'!$A$3:$F$1424,6,0)*B101,"")</f>
      </c>
      <c r="G101" s="45">
        <f>IF(B101&gt;0,VLOOKUP(A101,'01.08.2021-21.08.2021'!$A$3:$G$1424,7,0)*B101,"")</f>
      </c>
      <c r="H101" s="45">
        <f>IF(B101&gt;0,VLOOKUP(A101,'01.08.2021-21.08.2021'!$A$3:$H$1424,8,0)*B101,"")</f>
      </c>
    </row>
    <row r="102" spans="1:8" ht="15">
      <c r="A102" s="31"/>
      <c r="B102" s="32"/>
      <c r="C102" s="33">
        <f>IF(B102&gt;0,VLOOKUP(A102,'01.08.2021-21.08.2021'!$A$3:$B$1424,2,0),"")</f>
      </c>
      <c r="D102" s="34">
        <f>IF(B102&gt;0,VLOOKUP(A102,'01.08.2021-21.08.2021'!$A$3:$D$1424,4,0),"")</f>
      </c>
      <c r="E102" s="35" t="str">
        <f>IF(B102&gt;0,VLOOKUP(A102,'01.08.2021-21.08.2021'!$A$3:$E$1424,5,0)*B102," ")</f>
        <v> </v>
      </c>
      <c r="F102" s="44">
        <f>IF(B102&gt;0,VLOOKUP(A102,'01.08.2021-21.08.2021'!$A$3:$F$1424,6,0)*B102,"")</f>
      </c>
      <c r="G102" s="45">
        <f>IF(B102&gt;0,VLOOKUP(A102,'01.08.2021-21.08.2021'!$A$3:$G$1424,7,0)*B102,"")</f>
      </c>
      <c r="H102" s="45">
        <f>IF(B102&gt;0,VLOOKUP(A102,'01.08.2021-21.08.2021'!$A$3:$H$1424,8,0)*B102,"")</f>
      </c>
    </row>
    <row r="103" spans="1:8" ht="15">
      <c r="A103" s="31"/>
      <c r="B103" s="32"/>
      <c r="C103" s="33">
        <f>IF(B103&gt;0,VLOOKUP(A103,'01.08.2021-21.08.2021'!$A$3:$B$1424,2,0),"")</f>
      </c>
      <c r="D103" s="34">
        <f>IF(B103&gt;0,VLOOKUP(A103,'01.08.2021-21.08.2021'!$A$3:$D$1424,4,0),"")</f>
      </c>
      <c r="E103" s="35" t="str">
        <f>IF(B103&gt;0,VLOOKUP(A103,'01.08.2021-21.08.2021'!$A$3:$E$1424,5,0)*B103," ")</f>
        <v> </v>
      </c>
      <c r="F103" s="44">
        <f>IF(B103&gt;0,VLOOKUP(A103,'01.08.2021-21.08.2021'!$A$3:$F$1424,6,0)*B103,"")</f>
      </c>
      <c r="G103" s="45">
        <f>IF(B103&gt;0,VLOOKUP(A103,'01.08.2021-21.08.2021'!$A$3:$G$1424,7,0)*B103,"")</f>
      </c>
      <c r="H103" s="45">
        <f>IF(B103&gt;0,VLOOKUP(A103,'01.08.2021-21.08.2021'!$A$3:$H$1424,8,0)*B103,"")</f>
      </c>
    </row>
    <row r="104" spans="1:8" ht="15">
      <c r="A104" s="31"/>
      <c r="B104" s="32"/>
      <c r="C104" s="33">
        <f>IF(B104&gt;0,VLOOKUP(A104,'01.08.2021-21.08.2021'!$A$3:$B$1424,2,0),"")</f>
      </c>
      <c r="D104" s="34">
        <f>IF(B104&gt;0,VLOOKUP(A104,'01.08.2021-21.08.2021'!$A$3:$D$1424,4,0),"")</f>
      </c>
      <c r="E104" s="35" t="str">
        <f>IF(B104&gt;0,VLOOKUP(A104,'01.08.2021-21.08.2021'!$A$3:$E$1424,5,0)*B104," ")</f>
        <v> </v>
      </c>
      <c r="F104" s="44">
        <f>IF(B104&gt;0,VLOOKUP(A104,'01.08.2021-21.08.2021'!$A$3:$F$1424,6,0)*B104,"")</f>
      </c>
      <c r="G104" s="45">
        <f>IF(B104&gt;0,VLOOKUP(A104,'01.08.2021-21.08.2021'!$A$3:$G$1424,7,0)*B104,"")</f>
      </c>
      <c r="H104" s="45">
        <f>IF(B104&gt;0,VLOOKUP(A104,'01.08.2021-21.08.2021'!$A$3:$H$1424,8,0)*B104,"")</f>
      </c>
    </row>
    <row r="105" spans="1:8" ht="15">
      <c r="A105" s="31"/>
      <c r="B105" s="32"/>
      <c r="C105" s="33">
        <f>IF(B105&gt;0,VLOOKUP(A105,'01.08.2021-21.08.2021'!$A$3:$B$1424,2,0),"")</f>
      </c>
      <c r="D105" s="34">
        <f>IF(B105&gt;0,VLOOKUP(A105,'01.08.2021-21.08.2021'!$A$3:$D$1424,4,0),"")</f>
      </c>
      <c r="E105" s="35" t="str">
        <f>IF(B105&gt;0,VLOOKUP(A105,'01.08.2021-21.08.2021'!$A$3:$E$1424,5,0)*B105," ")</f>
        <v> </v>
      </c>
      <c r="F105" s="44">
        <f>IF(B105&gt;0,VLOOKUP(A105,'01.08.2021-21.08.2021'!$A$3:$F$1424,6,0)*B105,"")</f>
      </c>
      <c r="G105" s="45">
        <f>IF(B105&gt;0,VLOOKUP(A105,'01.08.2021-21.08.2021'!$A$3:$G$1424,7,0)*B105,"")</f>
      </c>
      <c r="H105" s="45">
        <f>IF(B105&gt;0,VLOOKUP(A105,'01.08.2021-21.08.2021'!$A$3:$H$1424,8,0)*B105,"")</f>
      </c>
    </row>
    <row r="106" spans="1:8" ht="15">
      <c r="A106" s="31"/>
      <c r="B106" s="32"/>
      <c r="C106" s="33">
        <f>IF(B106&gt;0,VLOOKUP(A106,'01.08.2021-21.08.2021'!$A$3:$B$1424,2,0),"")</f>
      </c>
      <c r="D106" s="34">
        <f>IF(B106&gt;0,VLOOKUP(A106,'01.08.2021-21.08.2021'!$A$3:$D$1424,4,0),"")</f>
      </c>
      <c r="E106" s="35" t="str">
        <f>IF(B106&gt;0,VLOOKUP(A106,'01.08.2021-21.08.2021'!$A$3:$E$1424,5,0)*B106," ")</f>
        <v> </v>
      </c>
      <c r="F106" s="44">
        <f>IF(B106&gt;0,VLOOKUP(A106,'01.08.2021-21.08.2021'!$A$3:$F$1424,6,0)*B106,"")</f>
      </c>
      <c r="G106" s="45">
        <f>IF(B106&gt;0,VLOOKUP(A106,'01.08.2021-21.08.2021'!$A$3:$G$1424,7,0)*B106,"")</f>
      </c>
      <c r="H106" s="45">
        <f>IF(B106&gt;0,VLOOKUP(A106,'01.08.2021-21.08.2021'!$A$3:$H$1424,8,0)*B106,"")</f>
      </c>
    </row>
    <row r="107" spans="1:8" ht="15">
      <c r="A107" s="31"/>
      <c r="B107" s="32"/>
      <c r="C107" s="33">
        <f>IF(B107&gt;0,VLOOKUP(A107,'01.08.2021-21.08.2021'!$A$3:$B$1424,2,0),"")</f>
      </c>
      <c r="D107" s="34">
        <f>IF(B107&gt;0,VLOOKUP(A107,'01.08.2021-21.08.2021'!$A$3:$D$1424,4,0),"")</f>
      </c>
      <c r="E107" s="35" t="str">
        <f>IF(B107&gt;0,VLOOKUP(A107,'01.08.2021-21.08.2021'!$A$3:$E$1424,5,0)*B107," ")</f>
        <v> </v>
      </c>
      <c r="F107" s="44">
        <f>IF(B107&gt;0,VLOOKUP(A107,'01.08.2021-21.08.2021'!$A$3:$F$1424,6,0)*B107,"")</f>
      </c>
      <c r="G107" s="45">
        <f>IF(B107&gt;0,VLOOKUP(A107,'01.08.2021-21.08.2021'!$A$3:$G$1424,7,0)*B107,"")</f>
      </c>
      <c r="H107" s="45">
        <f>IF(B107&gt;0,VLOOKUP(A107,'01.08.2021-21.08.2021'!$A$3:$H$1424,8,0)*B107,"")</f>
      </c>
    </row>
    <row r="108" spans="1:8" ht="15">
      <c r="A108" s="31"/>
      <c r="B108" s="32"/>
      <c r="C108" s="33">
        <f>IF(B108&gt;0,VLOOKUP(A108,'01.08.2021-21.08.2021'!$A$3:$B$1424,2,0),"")</f>
      </c>
      <c r="D108" s="34">
        <f>IF(B108&gt;0,VLOOKUP(A108,'01.08.2021-21.08.2021'!$A$3:$D$1424,4,0),"")</f>
      </c>
      <c r="E108" s="35" t="str">
        <f>IF(B108&gt;0,VLOOKUP(A108,'01.08.2021-21.08.2021'!$A$3:$E$1424,5,0)*B108," ")</f>
        <v> </v>
      </c>
      <c r="F108" s="44">
        <f>IF(B108&gt;0,VLOOKUP(A108,'01.08.2021-21.08.2021'!$A$3:$F$1424,6,0)*B108,"")</f>
      </c>
      <c r="G108" s="45">
        <f>IF(B108&gt;0,VLOOKUP(A108,'01.08.2021-21.08.2021'!$A$3:$G$1424,7,0)*B108,"")</f>
      </c>
      <c r="H108" s="45">
        <f>IF(B108&gt;0,VLOOKUP(A108,'01.08.2021-21.08.2021'!$A$3:$H$1424,8,0)*B108,"")</f>
      </c>
    </row>
    <row r="109" spans="1:8" ht="15">
      <c r="A109" s="31"/>
      <c r="B109" s="32"/>
      <c r="C109" s="33">
        <f>IF(B109&gt;0,VLOOKUP(A109,'01.08.2021-21.08.2021'!$A$3:$B$1424,2,0),"")</f>
      </c>
      <c r="D109" s="34">
        <f>IF(B109&gt;0,VLOOKUP(A109,'01.08.2021-21.08.2021'!$A$3:$D$1424,4,0),"")</f>
      </c>
      <c r="E109" s="35" t="str">
        <f>IF(B109&gt;0,VLOOKUP(A109,'01.08.2021-21.08.2021'!$A$3:$E$1424,5,0)*B109," ")</f>
        <v> </v>
      </c>
      <c r="F109" s="44">
        <f>IF(B109&gt;0,VLOOKUP(A109,'01.08.2021-21.08.2021'!$A$3:$F$1424,6,0)*B109,"")</f>
      </c>
      <c r="G109" s="45">
        <f>IF(B109&gt;0,VLOOKUP(A109,'01.08.2021-21.08.2021'!$A$3:$G$1424,7,0)*B109,"")</f>
      </c>
      <c r="H109" s="45">
        <f>IF(B109&gt;0,VLOOKUP(A109,'01.08.2021-21.08.2021'!$A$3:$H$1424,8,0)*B109,"")</f>
      </c>
    </row>
    <row r="110" spans="1:8" ht="15">
      <c r="A110" s="31"/>
      <c r="B110" s="32"/>
      <c r="C110" s="33">
        <f>IF(B110&gt;0,VLOOKUP(A110,'01.08.2021-21.08.2021'!$A$3:$B$1424,2,0),"")</f>
      </c>
      <c r="D110" s="34">
        <f>IF(B110&gt;0,VLOOKUP(A110,'01.08.2021-21.08.2021'!$A$3:$D$1424,4,0),"")</f>
      </c>
      <c r="E110" s="35" t="str">
        <f>IF(B110&gt;0,VLOOKUP(A110,'01.08.2021-21.08.2021'!$A$3:$E$1424,5,0)*B110," ")</f>
        <v> </v>
      </c>
      <c r="F110" s="44">
        <f>IF(B110&gt;0,VLOOKUP(A110,'01.08.2021-21.08.2021'!$A$3:$F$1424,6,0)*B110,"")</f>
      </c>
      <c r="G110" s="45">
        <f>IF(B110&gt;0,VLOOKUP(A110,'01.08.2021-21.08.2021'!$A$3:$G$1424,7,0)*B110,"")</f>
      </c>
      <c r="H110" s="45">
        <f>IF(B110&gt;0,VLOOKUP(A110,'01.08.2021-21.08.2021'!$A$3:$H$1424,8,0)*B110,"")</f>
      </c>
    </row>
    <row r="111" spans="1:8" ht="15">
      <c r="A111" s="31"/>
      <c r="B111" s="32"/>
      <c r="C111" s="33">
        <f>IF(B111&gt;0,VLOOKUP(A111,'01.08.2021-21.08.2021'!$A$3:$B$1424,2,0),"")</f>
      </c>
      <c r="D111" s="34">
        <f>IF(B111&gt;0,VLOOKUP(A111,'01.08.2021-21.08.2021'!$A$3:$D$1424,4,0),"")</f>
      </c>
      <c r="E111" s="35" t="str">
        <f>IF(B111&gt;0,VLOOKUP(A111,'01.08.2021-21.08.2021'!$A$3:$E$1424,5,0)*B111," ")</f>
        <v> </v>
      </c>
      <c r="F111" s="44">
        <f>IF(B111&gt;0,VLOOKUP(A111,'01.08.2021-21.08.2021'!$A$3:$F$1424,6,0)*B111,"")</f>
      </c>
      <c r="G111" s="45">
        <f>IF(B111&gt;0,VLOOKUP(A111,'01.08.2021-21.08.2021'!$A$3:$G$1424,7,0)*B111,"")</f>
      </c>
      <c r="H111" s="45">
        <f>IF(B111&gt;0,VLOOKUP(A111,'01.08.2021-21.08.2021'!$A$3:$H$1424,8,0)*B111,"")</f>
      </c>
    </row>
    <row r="112" spans="1:8" ht="15">
      <c r="A112" s="31"/>
      <c r="B112" s="32"/>
      <c r="C112" s="33">
        <f>IF(B112&gt;0,VLOOKUP(A112,'01.08.2021-21.08.2021'!$A$3:$B$1424,2,0),"")</f>
      </c>
      <c r="D112" s="34">
        <f>IF(B112&gt;0,VLOOKUP(A112,'01.08.2021-21.08.2021'!$A$3:$D$1424,4,0),"")</f>
      </c>
      <c r="E112" s="35" t="str">
        <f>IF(B112&gt;0,VLOOKUP(A112,'01.08.2021-21.08.2021'!$A$3:$E$1424,5,0)*B112," ")</f>
        <v> </v>
      </c>
      <c r="F112" s="44">
        <f>IF(B112&gt;0,VLOOKUP(A112,'01.08.2021-21.08.2021'!$A$3:$F$1424,6,0)*B112,"")</f>
      </c>
      <c r="G112" s="45">
        <f>IF(B112&gt;0,VLOOKUP(A112,'01.08.2021-21.08.2021'!$A$3:$G$1424,7,0)*B112,"")</f>
      </c>
      <c r="H112" s="45">
        <f>IF(B112&gt;0,VLOOKUP(A112,'01.08.2021-21.08.2021'!$A$3:$H$1424,8,0)*B112,"")</f>
      </c>
    </row>
    <row r="113" spans="1:8" ht="15">
      <c r="A113" s="31"/>
      <c r="B113" s="32"/>
      <c r="C113" s="33">
        <f>IF(B113&gt;0,VLOOKUP(A113,'01.08.2021-21.08.2021'!$A$3:$B$1424,2,0),"")</f>
      </c>
      <c r="D113" s="34">
        <f>IF(B113&gt;0,VLOOKUP(A113,'01.08.2021-21.08.2021'!$A$3:$D$1424,4,0),"")</f>
      </c>
      <c r="E113" s="35" t="str">
        <f>IF(B113&gt;0,VLOOKUP(A113,'01.08.2021-21.08.2021'!$A$3:$E$1424,5,0)*B113," ")</f>
        <v> </v>
      </c>
      <c r="F113" s="44">
        <f>IF(B113&gt;0,VLOOKUP(A113,'01.08.2021-21.08.2021'!$A$3:$F$1424,6,0)*B113,"")</f>
      </c>
      <c r="G113" s="45">
        <f>IF(B113&gt;0,VLOOKUP(A113,'01.08.2021-21.08.2021'!$A$3:$G$1424,7,0)*B113,"")</f>
      </c>
      <c r="H113" s="45">
        <f>IF(B113&gt;0,VLOOKUP(A113,'01.08.2021-21.08.2021'!$A$3:$H$1424,8,0)*B113,"")</f>
      </c>
    </row>
    <row r="114" spans="1:8" ht="15">
      <c r="A114" s="31"/>
      <c r="B114" s="32"/>
      <c r="C114" s="33">
        <f>IF(B114&gt;0,VLOOKUP(A114,'01.08.2021-21.08.2021'!$A$3:$B$1424,2,0),"")</f>
      </c>
      <c r="D114" s="34">
        <f>IF(B114&gt;0,VLOOKUP(A114,'01.08.2021-21.08.2021'!$A$3:$D$1424,4,0),"")</f>
      </c>
      <c r="E114" s="35" t="str">
        <f>IF(B114&gt;0,VLOOKUP(A114,'01.08.2021-21.08.2021'!$A$3:$E$1424,5,0)*B114," ")</f>
        <v> </v>
      </c>
      <c r="F114" s="44">
        <f>IF(B114&gt;0,VLOOKUP(A114,'01.08.2021-21.08.2021'!$A$3:$F$1424,6,0)*B114,"")</f>
      </c>
      <c r="G114" s="45">
        <f>IF(B114&gt;0,VLOOKUP(A114,'01.08.2021-21.08.2021'!$A$3:$G$1424,7,0)*B114,"")</f>
      </c>
      <c r="H114" s="45">
        <f>IF(B114&gt;0,VLOOKUP(A114,'01.08.2021-21.08.2021'!$A$3:$H$1424,8,0)*B114,"")</f>
      </c>
    </row>
    <row r="115" spans="1:8" ht="15">
      <c r="A115" s="31"/>
      <c r="B115" s="32"/>
      <c r="C115" s="33">
        <f>IF(B115&gt;0,VLOOKUP(A115,'01.08.2021-21.08.2021'!$A$3:$B$1424,2,0),"")</f>
      </c>
      <c r="D115" s="34">
        <f>IF(B115&gt;0,VLOOKUP(A115,'01.08.2021-21.08.2021'!$A$3:$D$1424,4,0),"")</f>
      </c>
      <c r="E115" s="35" t="str">
        <f>IF(B115&gt;0,VLOOKUP(A115,'01.08.2021-21.08.2021'!$A$3:$E$1424,5,0)*B115," ")</f>
        <v> </v>
      </c>
      <c r="F115" s="44">
        <f>IF(B115&gt;0,VLOOKUP(A115,'01.08.2021-21.08.2021'!$A$3:$F$1424,6,0)*B115,"")</f>
      </c>
      <c r="G115" s="45">
        <f>IF(B115&gt;0,VLOOKUP(A115,'01.08.2021-21.08.2021'!$A$3:$G$1424,7,0)*B115,"")</f>
      </c>
      <c r="H115" s="45">
        <f>IF(B115&gt;0,VLOOKUP(A115,'01.08.2021-21.08.2021'!$A$3:$H$1424,8,0)*B115,"")</f>
      </c>
    </row>
    <row r="116" spans="1:8" ht="15">
      <c r="A116" s="31"/>
      <c r="B116" s="32"/>
      <c r="C116" s="33">
        <f>IF(B116&gt;0,VLOOKUP(A116,'01.08.2021-21.08.2021'!$A$3:$B$1424,2,0),"")</f>
      </c>
      <c r="D116" s="34">
        <f>IF(B116&gt;0,VLOOKUP(A116,'01.08.2021-21.08.2021'!$A$3:$D$1424,4,0),"")</f>
      </c>
      <c r="E116" s="35" t="str">
        <f>IF(B116&gt;0,VLOOKUP(A116,'01.08.2021-21.08.2021'!$A$3:$E$1424,5,0)*B116," ")</f>
        <v> </v>
      </c>
      <c r="F116" s="44">
        <f>IF(B116&gt;0,VLOOKUP(A116,'01.08.2021-21.08.2021'!$A$3:$F$1424,6,0)*B116,"")</f>
      </c>
      <c r="G116" s="45">
        <f>IF(B116&gt;0,VLOOKUP(A116,'01.08.2021-21.08.2021'!$A$3:$G$1424,7,0)*B116,"")</f>
      </c>
      <c r="H116" s="45">
        <f>IF(B116&gt;0,VLOOKUP(A116,'01.08.2021-21.08.2021'!$A$3:$H$1424,8,0)*B116,"")</f>
      </c>
    </row>
    <row r="117" spans="1:8" ht="15">
      <c r="A117" s="31"/>
      <c r="B117" s="32"/>
      <c r="C117" s="33">
        <f>IF(B117&gt;0,VLOOKUP(A117,'01.08.2021-21.08.2021'!$A$3:$B$1424,2,0),"")</f>
      </c>
      <c r="D117" s="34">
        <f>IF(B117&gt;0,VLOOKUP(A117,'01.08.2021-21.08.2021'!$A$3:$D$1424,4,0),"")</f>
      </c>
      <c r="E117" s="35" t="str">
        <f>IF(B117&gt;0,VLOOKUP(A117,'01.08.2021-21.08.2021'!$A$3:$E$1424,5,0)*B117," ")</f>
        <v> </v>
      </c>
      <c r="F117" s="44">
        <f>IF(B117&gt;0,VLOOKUP(A117,'01.08.2021-21.08.2021'!$A$3:$F$1424,6,0)*B117,"")</f>
      </c>
      <c r="G117" s="45">
        <f>IF(B117&gt;0,VLOOKUP(A117,'01.08.2021-21.08.2021'!$A$3:$G$1424,7,0)*B117,"")</f>
      </c>
      <c r="H117" s="45">
        <f>IF(B117&gt;0,VLOOKUP(A117,'01.08.2021-21.08.2021'!$A$3:$H$1424,8,0)*B117,"")</f>
      </c>
    </row>
    <row r="118" spans="1:8" ht="15">
      <c r="A118" s="31"/>
      <c r="B118" s="32"/>
      <c r="C118" s="33">
        <f>IF(B118&gt;0,VLOOKUP(A118,'01.08.2021-21.08.2021'!$A$3:$B$1424,2,0),"")</f>
      </c>
      <c r="D118" s="34">
        <f>IF(B118&gt;0,VLOOKUP(A118,'01.08.2021-21.08.2021'!$A$3:$D$1424,4,0),"")</f>
      </c>
      <c r="E118" s="35" t="str">
        <f>IF(B118&gt;0,VLOOKUP(A118,'01.08.2021-21.08.2021'!$A$3:$E$1424,5,0)*B118," ")</f>
        <v> </v>
      </c>
      <c r="F118" s="44">
        <f>IF(B118&gt;0,VLOOKUP(A118,'01.08.2021-21.08.2021'!$A$3:$F$1424,6,0)*B118,"")</f>
      </c>
      <c r="G118" s="45">
        <f>IF(B118&gt;0,VLOOKUP(A118,'01.08.2021-21.08.2021'!$A$3:$G$1424,7,0)*B118,"")</f>
      </c>
      <c r="H118" s="45">
        <f>IF(B118&gt;0,VLOOKUP(A118,'01.08.2021-21.08.2021'!$A$3:$H$1424,8,0)*B118,"")</f>
      </c>
    </row>
    <row r="119" spans="1:8" ht="15">
      <c r="A119" s="31"/>
      <c r="B119" s="32"/>
      <c r="C119" s="33">
        <f>IF(B119&gt;0,VLOOKUP(A119,'01.08.2021-21.08.2021'!$A$3:$B$1424,2,0),"")</f>
      </c>
      <c r="D119" s="34">
        <f>IF(B119&gt;0,VLOOKUP(A119,'01.08.2021-21.08.2021'!$A$3:$D$1424,4,0),"")</f>
      </c>
      <c r="E119" s="35" t="str">
        <f>IF(B119&gt;0,VLOOKUP(A119,'01.08.2021-21.08.2021'!$A$3:$E$1424,5,0)*B119," ")</f>
        <v> </v>
      </c>
      <c r="F119" s="44">
        <f>IF(B119&gt;0,VLOOKUP(A119,'01.08.2021-21.08.2021'!$A$3:$F$1424,6,0)*B119,"")</f>
      </c>
      <c r="G119" s="45">
        <f>IF(B119&gt;0,VLOOKUP(A119,'01.08.2021-21.08.2021'!$A$3:$G$1424,7,0)*B119,"")</f>
      </c>
      <c r="H119" s="45">
        <f>IF(B119&gt;0,VLOOKUP(A119,'01.08.2021-21.08.2021'!$A$3:$H$1424,8,0)*B119,"")</f>
      </c>
    </row>
    <row r="120" spans="1:8" ht="15">
      <c r="A120" s="31"/>
      <c r="B120" s="32"/>
      <c r="C120" s="33">
        <f>IF(B120&gt;0,VLOOKUP(A120,'01.08.2021-21.08.2021'!$A$3:$B$1424,2,0),"")</f>
      </c>
      <c r="D120" s="34">
        <f>IF(B120&gt;0,VLOOKUP(A120,'01.08.2021-21.08.2021'!$A$3:$D$1424,4,0),"")</f>
      </c>
      <c r="E120" s="35" t="str">
        <f>IF(B120&gt;0,VLOOKUP(A120,'01.08.2021-21.08.2021'!$A$3:$E$1424,5,0)*B120," ")</f>
        <v> </v>
      </c>
      <c r="F120" s="44">
        <f>IF(B120&gt;0,VLOOKUP(A120,'01.08.2021-21.08.2021'!$A$3:$F$1424,6,0)*B120,"")</f>
      </c>
      <c r="G120" s="45">
        <f>IF(B120&gt;0,VLOOKUP(A120,'01.08.2021-21.08.2021'!$A$3:$G$1424,7,0)*B120,"")</f>
      </c>
      <c r="H120" s="45">
        <f>IF(B120&gt;0,VLOOKUP(A120,'01.08.2021-21.08.2021'!$A$3:$H$1424,8,0)*B120,"")</f>
      </c>
    </row>
    <row r="121" spans="1:8" ht="15">
      <c r="A121" s="31"/>
      <c r="B121" s="32"/>
      <c r="C121" s="33">
        <f>IF(B121&gt;0,VLOOKUP(A121,'01.08.2021-21.08.2021'!$A$3:$B$1424,2,0),"")</f>
      </c>
      <c r="D121" s="34">
        <f>IF(B121&gt;0,VLOOKUP(A121,'01.08.2021-21.08.2021'!$A$3:$D$1424,4,0),"")</f>
      </c>
      <c r="E121" s="35" t="str">
        <f>IF(B121&gt;0,VLOOKUP(A121,'01.08.2021-21.08.2021'!$A$3:$E$1424,5,0)*B121," ")</f>
        <v> </v>
      </c>
      <c r="F121" s="44">
        <f>IF(B121&gt;0,VLOOKUP(A121,'01.08.2021-21.08.2021'!$A$3:$F$1424,6,0)*B121,"")</f>
      </c>
      <c r="G121" s="45">
        <f>IF(B121&gt;0,VLOOKUP(A121,'01.08.2021-21.08.2021'!$A$3:$G$1424,7,0)*B121,"")</f>
      </c>
      <c r="H121" s="45">
        <f>IF(B121&gt;0,VLOOKUP(A121,'01.08.2021-21.08.2021'!$A$3:$H$1424,8,0)*B121,"")</f>
      </c>
    </row>
    <row r="122" spans="1:8" ht="15">
      <c r="A122" s="31"/>
      <c r="B122" s="32"/>
      <c r="C122" s="33">
        <f>IF(B122&gt;0,VLOOKUP(A122,'01.08.2021-21.08.2021'!$A$3:$B$1424,2,0),"")</f>
      </c>
      <c r="D122" s="34">
        <f>IF(B122&gt;0,VLOOKUP(A122,'01.08.2021-21.08.2021'!$A$3:$D$1424,4,0),"")</f>
      </c>
      <c r="E122" s="35" t="str">
        <f>IF(B122&gt;0,VLOOKUP(A122,'01.08.2021-21.08.2021'!$A$3:$E$1424,5,0)*B122," ")</f>
        <v> </v>
      </c>
      <c r="F122" s="44">
        <f>IF(B122&gt;0,VLOOKUP(A122,'01.08.2021-21.08.2021'!$A$3:$F$1424,6,0)*B122,"")</f>
      </c>
      <c r="G122" s="45">
        <f>IF(B122&gt;0,VLOOKUP(A122,'01.08.2021-21.08.2021'!$A$3:$G$1424,7,0)*B122,"")</f>
      </c>
      <c r="H122" s="45">
        <f>IF(B122&gt;0,VLOOKUP(A122,'01.08.2021-21.08.2021'!$A$3:$H$1424,8,0)*B122,"")</f>
      </c>
    </row>
    <row r="123" spans="1:8" ht="15">
      <c r="A123" s="31"/>
      <c r="B123" s="32"/>
      <c r="C123" s="33">
        <f>IF(B123&gt;0,VLOOKUP(A123,'01.08.2021-21.08.2021'!$A$3:$B$1424,2,0),"")</f>
      </c>
      <c r="D123" s="34">
        <f>IF(B123&gt;0,VLOOKUP(A123,'01.08.2021-21.08.2021'!$A$3:$D$1424,4,0),"")</f>
      </c>
      <c r="E123" s="35" t="str">
        <f>IF(B123&gt;0,VLOOKUP(A123,'01.08.2021-21.08.2021'!$A$3:$E$1424,5,0)*B123," ")</f>
        <v> </v>
      </c>
      <c r="F123" s="44">
        <f>IF(B123&gt;0,VLOOKUP(A123,'01.08.2021-21.08.2021'!$A$3:$F$1424,6,0)*B123,"")</f>
      </c>
      <c r="G123" s="45">
        <f>IF(B123&gt;0,VLOOKUP(A123,'01.08.2021-21.08.2021'!$A$3:$G$1424,7,0)*B123,"")</f>
      </c>
      <c r="H123" s="45">
        <f>IF(B123&gt;0,VLOOKUP(A123,'01.08.2021-21.08.2021'!$A$3:$H$1424,8,0)*B123,"")</f>
      </c>
    </row>
    <row r="124" spans="1:8" ht="15">
      <c r="A124" s="31"/>
      <c r="B124" s="32"/>
      <c r="C124" s="33">
        <f>IF(B124&gt;0,VLOOKUP(A124,'01.08.2021-21.08.2021'!$A$3:$B$1424,2,0),"")</f>
      </c>
      <c r="D124" s="34">
        <f>IF(B124&gt;0,VLOOKUP(A124,'01.08.2021-21.08.2021'!$A$3:$D$1424,4,0),"")</f>
      </c>
      <c r="E124" s="35" t="str">
        <f>IF(B124&gt;0,VLOOKUP(A124,'01.08.2021-21.08.2021'!$A$3:$E$1424,5,0)*B124," ")</f>
        <v> </v>
      </c>
      <c r="F124" s="44">
        <f>IF(B124&gt;0,VLOOKUP(A124,'01.08.2021-21.08.2021'!$A$3:$F$1424,6,0)*B124,"")</f>
      </c>
      <c r="G124" s="45">
        <f>IF(B124&gt;0,VLOOKUP(A124,'01.08.2021-21.08.2021'!$A$3:$G$1424,7,0)*B124,"")</f>
      </c>
      <c r="H124" s="45">
        <f>IF(B124&gt;0,VLOOKUP(A124,'01.08.2021-21.08.2021'!$A$3:$H$1424,8,0)*B124,"")</f>
      </c>
    </row>
    <row r="125" spans="1:8" ht="15">
      <c r="A125" s="31"/>
      <c r="B125" s="32"/>
      <c r="C125" s="33">
        <f>IF(B125&gt;0,VLOOKUP(A125,'01.08.2021-21.08.2021'!$A$3:$B$1424,2,0),"")</f>
      </c>
      <c r="D125" s="34">
        <f>IF(B125&gt;0,VLOOKUP(A125,'01.08.2021-21.08.2021'!$A$3:$D$1424,4,0),"")</f>
      </c>
      <c r="E125" s="35" t="str">
        <f>IF(B125&gt;0,VLOOKUP(A125,'01.08.2021-21.08.2021'!$A$3:$E$1424,5,0)*B125," ")</f>
        <v> </v>
      </c>
      <c r="F125" s="44">
        <f>IF(B125&gt;0,VLOOKUP(A125,'01.08.2021-21.08.2021'!$A$3:$F$1424,6,0)*B125,"")</f>
      </c>
      <c r="G125" s="45">
        <f>IF(B125&gt;0,VLOOKUP(A125,'01.08.2021-21.08.2021'!$A$3:$G$1424,7,0)*B125,"")</f>
      </c>
      <c r="H125" s="45">
        <f>IF(B125&gt;0,VLOOKUP(A125,'01.08.2021-21.08.2021'!$A$3:$H$1424,8,0)*B125,"")</f>
      </c>
    </row>
    <row r="126" spans="1:8" ht="15">
      <c r="A126" s="31"/>
      <c r="B126" s="32"/>
      <c r="C126" s="33">
        <f>IF(B126&gt;0,VLOOKUP(A126,'01.08.2021-21.08.2021'!$A$3:$B$1424,2,0),"")</f>
      </c>
      <c r="D126" s="34">
        <f>IF(B126&gt;0,VLOOKUP(A126,'01.08.2021-21.08.2021'!$A$3:$D$1424,4,0),"")</f>
      </c>
      <c r="E126" s="35" t="str">
        <f>IF(B126&gt;0,VLOOKUP(A126,'01.08.2021-21.08.2021'!$A$3:$E$1424,5,0)*B126," ")</f>
        <v> </v>
      </c>
      <c r="F126" s="44">
        <f>IF(B126&gt;0,VLOOKUP(A126,'01.08.2021-21.08.2021'!$A$3:$F$1424,6,0)*B126,"")</f>
      </c>
      <c r="G126" s="45">
        <f>IF(B126&gt;0,VLOOKUP(A126,'01.08.2021-21.08.2021'!$A$3:$G$1424,7,0)*B126,"")</f>
      </c>
      <c r="H126" s="45">
        <f>IF(B126&gt;0,VLOOKUP(A126,'01.08.2021-21.08.2021'!$A$3:$H$1424,8,0)*B126,"")</f>
      </c>
    </row>
    <row r="127" spans="1:8" ht="15">
      <c r="A127" s="31"/>
      <c r="B127" s="32"/>
      <c r="C127" s="33">
        <f>IF(B127&gt;0,VLOOKUP(A127,'01.08.2021-21.08.2021'!$A$3:$B$1424,2,0),"")</f>
      </c>
      <c r="D127" s="34">
        <f>IF(B127&gt;0,VLOOKUP(A127,'01.08.2021-21.08.2021'!$A$3:$D$1424,4,0),"")</f>
      </c>
      <c r="E127" s="35" t="str">
        <f>IF(B127&gt;0,VLOOKUP(A127,'01.08.2021-21.08.2021'!$A$3:$E$1424,5,0)*B127," ")</f>
        <v> </v>
      </c>
      <c r="F127" s="44">
        <f>IF(B127&gt;0,VLOOKUP(A127,'01.08.2021-21.08.2021'!$A$3:$F$1424,6,0)*B127,"")</f>
      </c>
      <c r="G127" s="45">
        <f>IF(B127&gt;0,VLOOKUP(A127,'01.08.2021-21.08.2021'!$A$3:$G$1424,7,0)*B127,"")</f>
      </c>
      <c r="H127" s="45">
        <f>IF(B127&gt;0,VLOOKUP(A127,'01.08.2021-21.08.2021'!$A$3:$H$1424,8,0)*B127,"")</f>
      </c>
    </row>
    <row r="128" spans="1:8" ht="15">
      <c r="A128" s="31"/>
      <c r="B128" s="32"/>
      <c r="C128" s="33">
        <f>IF(B128&gt;0,VLOOKUP(A128,'01.08.2021-21.08.2021'!$A$3:$B$1424,2,0),"")</f>
      </c>
      <c r="D128" s="34">
        <f>IF(B128&gt;0,VLOOKUP(A128,'01.08.2021-21.08.2021'!$A$3:$D$1424,4,0),"")</f>
      </c>
      <c r="E128" s="35" t="str">
        <f>IF(B128&gt;0,VLOOKUP(A128,'01.08.2021-21.08.2021'!$A$3:$E$1424,5,0)*B128," ")</f>
        <v> </v>
      </c>
      <c r="F128" s="44">
        <f>IF(B128&gt;0,VLOOKUP(A128,'01.08.2021-21.08.2021'!$A$3:$F$1424,6,0)*B128,"")</f>
      </c>
      <c r="G128" s="45">
        <f>IF(B128&gt;0,VLOOKUP(A128,'01.08.2021-21.08.2021'!$A$3:$G$1424,7,0)*B128,"")</f>
      </c>
      <c r="H128" s="45">
        <f>IF(B128&gt;0,VLOOKUP(A128,'01.08.2021-21.08.2021'!$A$3:$H$1424,8,0)*B128,"")</f>
      </c>
    </row>
    <row r="129" spans="1:8" ht="15">
      <c r="A129" s="31"/>
      <c r="B129" s="32"/>
      <c r="C129" s="33">
        <f>IF(B129&gt;0,VLOOKUP(A129,'01.08.2021-21.08.2021'!$A$3:$B$1424,2,0),"")</f>
      </c>
      <c r="D129" s="34">
        <f>IF(B129&gt;0,VLOOKUP(A129,'01.08.2021-21.08.2021'!$A$3:$D$1424,4,0),"")</f>
      </c>
      <c r="E129" s="35" t="str">
        <f>IF(B129&gt;0,VLOOKUP(A129,'01.08.2021-21.08.2021'!$A$3:$E$1424,5,0)*B129," ")</f>
        <v> </v>
      </c>
      <c r="F129" s="44">
        <f>IF(B129&gt;0,VLOOKUP(A129,'01.08.2021-21.08.2021'!$A$3:$F$1424,6,0)*B129,"")</f>
      </c>
      <c r="G129" s="45">
        <f>IF(B129&gt;0,VLOOKUP(A129,'01.08.2021-21.08.2021'!$A$3:$G$1424,7,0)*B129,"")</f>
      </c>
      <c r="H129" s="45">
        <f>IF(B129&gt;0,VLOOKUP(A129,'01.08.2021-21.08.2021'!$A$3:$H$1424,8,0)*B129,"")</f>
      </c>
    </row>
    <row r="130" spans="1:8" ht="15">
      <c r="A130" s="31"/>
      <c r="B130" s="32"/>
      <c r="C130" s="33">
        <f>IF(B130&gt;0,VLOOKUP(A130,'01.08.2021-21.08.2021'!$A$3:$B$1424,2,0),"")</f>
      </c>
      <c r="D130" s="34">
        <f>IF(B130&gt;0,VLOOKUP(A130,'01.08.2021-21.08.2021'!$A$3:$D$1424,4,0),"")</f>
      </c>
      <c r="E130" s="35" t="str">
        <f>IF(B130&gt;0,VLOOKUP(A130,'01.08.2021-21.08.2021'!$A$3:$E$1424,5,0)*B130," ")</f>
        <v> </v>
      </c>
      <c r="F130" s="44">
        <f>IF(B130&gt;0,VLOOKUP(A130,'01.08.2021-21.08.2021'!$A$3:$F$1424,6,0)*B130,"")</f>
      </c>
      <c r="G130" s="45">
        <f>IF(B130&gt;0,VLOOKUP(A130,'01.08.2021-21.08.2021'!$A$3:$G$1424,7,0)*B130,"")</f>
      </c>
      <c r="H130" s="45">
        <f>IF(B130&gt;0,VLOOKUP(A130,'01.08.2021-21.08.2021'!$A$3:$H$1424,8,0)*B130,"")</f>
      </c>
    </row>
    <row r="131" spans="1:8" ht="15">
      <c r="A131" s="31"/>
      <c r="B131" s="32"/>
      <c r="C131" s="33">
        <f>IF(B131&gt;0,VLOOKUP(A131,'01.08.2021-21.08.2021'!$A$3:$B$1424,2,0),"")</f>
      </c>
      <c r="D131" s="34">
        <f>IF(B131&gt;0,VLOOKUP(A131,'01.08.2021-21.08.2021'!$A$3:$D$1424,4,0),"")</f>
      </c>
      <c r="E131" s="35" t="str">
        <f>IF(B131&gt;0,VLOOKUP(A131,'01.08.2021-21.08.2021'!$A$3:$E$1424,5,0)*B131," ")</f>
        <v> </v>
      </c>
      <c r="F131" s="44">
        <f>IF(B131&gt;0,VLOOKUP(A131,'01.08.2021-21.08.2021'!$A$3:$F$1424,6,0)*B131,"")</f>
      </c>
      <c r="G131" s="45">
        <f>IF(B131&gt;0,VLOOKUP(A131,'01.08.2021-21.08.2021'!$A$3:$G$1424,7,0)*B131,"")</f>
      </c>
      <c r="H131" s="45">
        <f>IF(B131&gt;0,VLOOKUP(A131,'01.08.2021-21.08.2021'!$A$3:$H$1424,8,0)*B131,"")</f>
      </c>
    </row>
    <row r="132" spans="1:8" ht="15">
      <c r="A132" s="31"/>
      <c r="B132" s="32"/>
      <c r="C132" s="33">
        <f>IF(B132&gt;0,VLOOKUP(A132,'01.08.2021-21.08.2021'!$A$3:$B$1424,2,0),"")</f>
      </c>
      <c r="D132" s="34">
        <f>IF(B132&gt;0,VLOOKUP(A132,'01.08.2021-21.08.2021'!$A$3:$D$1424,4,0),"")</f>
      </c>
      <c r="E132" s="35" t="str">
        <f>IF(B132&gt;0,VLOOKUP(A132,'01.08.2021-21.08.2021'!$A$3:$E$1424,5,0)*B132," ")</f>
        <v> </v>
      </c>
      <c r="F132" s="44">
        <f>IF(B132&gt;0,VLOOKUP(A132,'01.08.2021-21.08.2021'!$A$3:$F$1424,6,0)*B132,"")</f>
      </c>
      <c r="G132" s="45">
        <f>IF(B132&gt;0,VLOOKUP(A132,'01.08.2021-21.08.2021'!$A$3:$G$1424,7,0)*B132,"")</f>
      </c>
      <c r="H132" s="45">
        <f>IF(B132&gt;0,VLOOKUP(A132,'01.08.2021-21.08.2021'!$A$3:$H$1424,8,0)*B132,"")</f>
      </c>
    </row>
    <row r="133" spans="1:8" ht="15">
      <c r="A133" s="31"/>
      <c r="B133" s="32"/>
      <c r="C133" s="33">
        <f>IF(B133&gt;0,VLOOKUP(A133,'01.08.2021-21.08.2021'!$A$3:$B$1424,2,0),"")</f>
      </c>
      <c r="D133" s="34">
        <f>IF(B133&gt;0,VLOOKUP(A133,'01.08.2021-21.08.2021'!$A$3:$D$1424,4,0),"")</f>
      </c>
      <c r="E133" s="35" t="str">
        <f>IF(B133&gt;0,VLOOKUP(A133,'01.08.2021-21.08.2021'!$A$3:$E$1424,5,0)*B133," ")</f>
        <v> </v>
      </c>
      <c r="F133" s="44">
        <f>IF(B133&gt;0,VLOOKUP(A133,'01.08.2021-21.08.2021'!$A$3:$F$1424,6,0)*B133,"")</f>
      </c>
      <c r="G133" s="45">
        <f>IF(B133&gt;0,VLOOKUP(A133,'01.08.2021-21.08.2021'!$A$3:$G$1424,7,0)*B133,"")</f>
      </c>
      <c r="H133" s="45">
        <f>IF(B133&gt;0,VLOOKUP(A133,'01.08.2021-21.08.2021'!$A$3:$H$1424,8,0)*B133,"")</f>
      </c>
    </row>
    <row r="134" spans="1:8" ht="15">
      <c r="A134" s="31"/>
      <c r="B134" s="32"/>
      <c r="C134" s="33">
        <f>IF(B134&gt;0,VLOOKUP(A134,'01.08.2021-21.08.2021'!$A$3:$B$1424,2,0),"")</f>
      </c>
      <c r="D134" s="34">
        <f>IF(B134&gt;0,VLOOKUP(A134,'01.08.2021-21.08.2021'!$A$3:$D$1424,4,0),"")</f>
      </c>
      <c r="E134" s="35" t="str">
        <f>IF(B134&gt;0,VLOOKUP(A134,'01.08.2021-21.08.2021'!$A$3:$E$1424,5,0)*B134," ")</f>
        <v> </v>
      </c>
      <c r="F134" s="44">
        <f>IF(B134&gt;0,VLOOKUP(A134,'01.08.2021-21.08.2021'!$A$3:$F$1424,6,0)*B134,"")</f>
      </c>
      <c r="G134" s="45">
        <f>IF(B134&gt;0,VLOOKUP(A134,'01.08.2021-21.08.2021'!$A$3:$G$1424,7,0)*B134,"")</f>
      </c>
      <c r="H134" s="45">
        <f>IF(B134&gt;0,VLOOKUP(A134,'01.08.2021-21.08.2021'!$A$3:$H$1424,8,0)*B134,"")</f>
      </c>
    </row>
    <row r="135" spans="1:8" ht="15">
      <c r="A135" s="31"/>
      <c r="B135" s="32"/>
      <c r="C135" s="33">
        <f>IF(B135&gt;0,VLOOKUP(A135,'01.08.2021-21.08.2021'!$A$3:$B$1424,2,0),"")</f>
      </c>
      <c r="D135" s="34">
        <f>IF(B135&gt;0,VLOOKUP(A135,'01.08.2021-21.08.2021'!$A$3:$D$1424,4,0),"")</f>
      </c>
      <c r="E135" s="35" t="str">
        <f>IF(B135&gt;0,VLOOKUP(A135,'01.08.2021-21.08.2021'!$A$3:$E$1424,5,0)*B135," ")</f>
        <v> </v>
      </c>
      <c r="F135" s="44">
        <f>IF(B135&gt;0,VLOOKUP(A135,'01.08.2021-21.08.2021'!$A$3:$F$1424,6,0)*B135,"")</f>
      </c>
      <c r="G135" s="45">
        <f>IF(B135&gt;0,VLOOKUP(A135,'01.08.2021-21.08.2021'!$A$3:$G$1424,7,0)*B135,"")</f>
      </c>
      <c r="H135" s="45">
        <f>IF(B135&gt;0,VLOOKUP(A135,'01.08.2021-21.08.2021'!$A$3:$H$1424,8,0)*B135,"")</f>
      </c>
    </row>
    <row r="136" spans="1:8" ht="15">
      <c r="A136" s="31"/>
      <c r="B136" s="32"/>
      <c r="C136" s="33">
        <f>IF(B136&gt;0,VLOOKUP(A136,'01.08.2021-21.08.2021'!$A$3:$B$1424,2,0),"")</f>
      </c>
      <c r="D136" s="34">
        <f>IF(B136&gt;0,VLOOKUP(A136,'01.08.2021-21.08.2021'!$A$3:$D$1424,4,0),"")</f>
      </c>
      <c r="E136" s="35" t="str">
        <f>IF(B136&gt;0,VLOOKUP(A136,'01.08.2021-21.08.2021'!$A$3:$E$1424,5,0)*B136," ")</f>
        <v> </v>
      </c>
      <c r="F136" s="44">
        <f>IF(B136&gt;0,VLOOKUP(A136,'01.08.2021-21.08.2021'!$A$3:$F$1424,6,0)*B136,"")</f>
      </c>
      <c r="G136" s="45">
        <f>IF(B136&gt;0,VLOOKUP(A136,'01.08.2021-21.08.2021'!$A$3:$G$1424,7,0)*B136,"")</f>
      </c>
      <c r="H136" s="45">
        <f>IF(B136&gt;0,VLOOKUP(A136,'01.08.2021-21.08.2021'!$A$3:$H$1424,8,0)*B136,"")</f>
      </c>
    </row>
    <row r="137" spans="1:8" ht="15">
      <c r="A137" s="31"/>
      <c r="B137" s="32"/>
      <c r="C137" s="33">
        <f>IF(B137&gt;0,VLOOKUP(A137,'01.08.2021-21.08.2021'!$A$3:$B$1424,2,0),"")</f>
      </c>
      <c r="D137" s="34">
        <f>IF(B137&gt;0,VLOOKUP(A137,'01.08.2021-21.08.2021'!$A$3:$D$1424,4,0),"")</f>
      </c>
      <c r="E137" s="35" t="str">
        <f>IF(B137&gt;0,VLOOKUP(A137,'01.08.2021-21.08.2021'!$A$3:$E$1424,5,0)*B137," ")</f>
        <v> </v>
      </c>
      <c r="F137" s="44">
        <f>IF(B137&gt;0,VLOOKUP(A137,'01.08.2021-21.08.2021'!$A$3:$F$1424,6,0)*B137,"")</f>
      </c>
      <c r="G137" s="45">
        <f>IF(B137&gt;0,VLOOKUP(A137,'01.08.2021-21.08.2021'!$A$3:$G$1424,7,0)*B137,"")</f>
      </c>
      <c r="H137" s="45">
        <f>IF(B137&gt;0,VLOOKUP(A137,'01.08.2021-21.08.2021'!$A$3:$H$1424,8,0)*B137,"")</f>
      </c>
    </row>
    <row r="138" spans="1:8" ht="15">
      <c r="A138" s="31"/>
      <c r="B138" s="32"/>
      <c r="C138" s="33">
        <f>IF(B138&gt;0,VLOOKUP(A138,'01.08.2021-21.08.2021'!$A$3:$B$1424,2,0),"")</f>
      </c>
      <c r="D138" s="34">
        <f>IF(B138&gt;0,VLOOKUP(A138,'01.08.2021-21.08.2021'!$A$3:$D$1424,4,0),"")</f>
      </c>
      <c r="E138" s="35" t="str">
        <f>IF(B138&gt;0,VLOOKUP(A138,'01.08.2021-21.08.2021'!$A$3:$E$1424,5,0)*B138," ")</f>
        <v> </v>
      </c>
      <c r="F138" s="44">
        <f>IF(B138&gt;0,VLOOKUP(A138,'01.08.2021-21.08.2021'!$A$3:$F$1424,6,0)*B138,"")</f>
      </c>
      <c r="G138" s="45">
        <f>IF(B138&gt;0,VLOOKUP(A138,'01.08.2021-21.08.2021'!$A$3:$G$1424,7,0)*B138,"")</f>
      </c>
      <c r="H138" s="45">
        <f>IF(B138&gt;0,VLOOKUP(A138,'01.08.2021-21.08.2021'!$A$3:$H$1424,8,0)*B138,"")</f>
      </c>
    </row>
    <row r="139" spans="1:8" ht="15">
      <c r="A139" s="31"/>
      <c r="B139" s="32"/>
      <c r="C139" s="33">
        <f>IF(B139&gt;0,VLOOKUP(A139,'01.08.2021-21.08.2021'!$A$3:$B$1424,2,0),"")</f>
      </c>
      <c r="D139" s="34">
        <f>IF(B139&gt;0,VLOOKUP(A139,'01.08.2021-21.08.2021'!$A$3:$D$1424,4,0),"")</f>
      </c>
      <c r="E139" s="35" t="str">
        <f>IF(B139&gt;0,VLOOKUP(A139,'01.08.2021-21.08.2021'!$A$3:$E$1424,5,0)*B139," ")</f>
        <v> </v>
      </c>
      <c r="F139" s="44">
        <f>IF(B139&gt;0,VLOOKUP(A139,'01.08.2021-21.08.2021'!$A$3:$F$1424,6,0)*B139,"")</f>
      </c>
      <c r="G139" s="45">
        <f>IF(B139&gt;0,VLOOKUP(A139,'01.08.2021-21.08.2021'!$A$3:$G$1424,7,0)*B139,"")</f>
      </c>
      <c r="H139" s="45">
        <f>IF(B139&gt;0,VLOOKUP(A139,'01.08.2021-21.08.2021'!$A$3:$H$1424,8,0)*B139,"")</f>
      </c>
    </row>
    <row r="140" spans="1:8" ht="15">
      <c r="A140" s="31"/>
      <c r="B140" s="32"/>
      <c r="C140" s="33">
        <f>IF(B140&gt;0,VLOOKUP(A140,'01.08.2021-21.08.2021'!$A$3:$B$1424,2,0),"")</f>
      </c>
      <c r="D140" s="34">
        <f>IF(B140&gt;0,VLOOKUP(A140,'01.08.2021-21.08.2021'!$A$3:$D$1424,4,0),"")</f>
      </c>
      <c r="E140" s="35" t="str">
        <f>IF(B140&gt;0,VLOOKUP(A140,'01.08.2021-21.08.2021'!$A$3:$E$1424,5,0)*B140," ")</f>
        <v> </v>
      </c>
      <c r="F140" s="44">
        <f>IF(B140&gt;0,VLOOKUP(A140,'01.08.2021-21.08.2021'!$A$3:$F$1424,6,0)*B140,"")</f>
      </c>
      <c r="G140" s="45">
        <f>IF(B140&gt;0,VLOOKUP(A140,'01.08.2021-21.08.2021'!$A$3:$G$1424,7,0)*B140,"")</f>
      </c>
      <c r="H140" s="45">
        <f>IF(B140&gt;0,VLOOKUP(A140,'01.08.2021-21.08.2021'!$A$3:$H$1424,8,0)*B140,"")</f>
      </c>
    </row>
    <row r="141" spans="1:8" ht="15">
      <c r="A141" s="31"/>
      <c r="B141" s="32"/>
      <c r="C141" s="33">
        <f>IF(B141&gt;0,VLOOKUP(A141,'01.08.2021-21.08.2021'!$A$3:$B$1424,2,0),"")</f>
      </c>
      <c r="D141" s="34">
        <f>IF(B141&gt;0,VLOOKUP(A141,'01.08.2021-21.08.2021'!$A$3:$D$1424,4,0),"")</f>
      </c>
      <c r="E141" s="35" t="str">
        <f>IF(B141&gt;0,VLOOKUP(A141,'01.08.2021-21.08.2021'!$A$3:$E$1424,5,0)*B141," ")</f>
        <v> </v>
      </c>
      <c r="F141" s="44">
        <f>IF(B141&gt;0,VLOOKUP(A141,'01.08.2021-21.08.2021'!$A$3:$F$1424,6,0)*B141,"")</f>
      </c>
      <c r="G141" s="45">
        <f>IF(B141&gt;0,VLOOKUP(A141,'01.08.2021-21.08.2021'!$A$3:$G$1424,7,0)*B141,"")</f>
      </c>
      <c r="H141" s="45">
        <f>IF(B141&gt;0,VLOOKUP(A141,'01.08.2021-21.08.2021'!$A$3:$H$1424,8,0)*B141,"")</f>
      </c>
    </row>
    <row r="142" spans="1:8" ht="15">
      <c r="A142" s="31"/>
      <c r="B142" s="32"/>
      <c r="C142" s="33">
        <f>IF(B142&gt;0,VLOOKUP(A142,'01.08.2021-21.08.2021'!$A$3:$B$1424,2,0),"")</f>
      </c>
      <c r="D142" s="34">
        <f>IF(B142&gt;0,VLOOKUP(A142,'01.08.2021-21.08.2021'!$A$3:$D$1424,4,0),"")</f>
      </c>
      <c r="E142" s="35" t="str">
        <f>IF(B142&gt;0,VLOOKUP(A142,'01.08.2021-21.08.2021'!$A$3:$E$1424,5,0)*B142," ")</f>
        <v> </v>
      </c>
      <c r="F142" s="44">
        <f>IF(B142&gt;0,VLOOKUP(A142,'01.08.2021-21.08.2021'!$A$3:$F$1424,6,0)*B142,"")</f>
      </c>
      <c r="G142" s="45">
        <f>IF(B142&gt;0,VLOOKUP(A142,'01.08.2021-21.08.2021'!$A$3:$G$1424,7,0)*B142,"")</f>
      </c>
      <c r="H142" s="45">
        <f>IF(B142&gt;0,VLOOKUP(A142,'01.08.2021-21.08.2021'!$A$3:$H$1424,8,0)*B142,"")</f>
      </c>
    </row>
    <row r="143" spans="1:8" ht="15">
      <c r="A143" s="31"/>
      <c r="B143" s="32"/>
      <c r="C143" s="33">
        <f>IF(B143&gt;0,VLOOKUP(A143,'01.08.2021-21.08.2021'!$A$3:$B$1424,2,0),"")</f>
      </c>
      <c r="D143" s="34">
        <f>IF(B143&gt;0,VLOOKUP(A143,'01.08.2021-21.08.2021'!$A$3:$D$1424,4,0),"")</f>
      </c>
      <c r="E143" s="35" t="str">
        <f>IF(B143&gt;0,VLOOKUP(A143,'01.08.2021-21.08.2021'!$A$3:$E$1424,5,0)*B143," ")</f>
        <v> </v>
      </c>
      <c r="F143" s="44">
        <f>IF(B143&gt;0,VLOOKUP(A143,'01.08.2021-21.08.2021'!$A$3:$F$1424,6,0)*B143,"")</f>
      </c>
      <c r="G143" s="45">
        <f>IF(B143&gt;0,VLOOKUP(A143,'01.08.2021-21.08.2021'!$A$3:$G$1424,7,0)*B143,"")</f>
      </c>
      <c r="H143" s="45">
        <f>IF(B143&gt;0,VLOOKUP(A143,'01.08.2021-21.08.2021'!$A$3:$H$1424,8,0)*B143,"")</f>
      </c>
    </row>
    <row r="144" spans="1:8" ht="15">
      <c r="A144" s="31"/>
      <c r="B144" s="32"/>
      <c r="C144" s="33">
        <f>IF(B144&gt;0,VLOOKUP(A144,'01.08.2021-21.08.2021'!$A$3:$B$1424,2,0),"")</f>
      </c>
      <c r="D144" s="34">
        <f>IF(B144&gt;0,VLOOKUP(A144,'01.08.2021-21.08.2021'!$A$3:$D$1424,4,0),"")</f>
      </c>
      <c r="E144" s="35" t="str">
        <f>IF(B144&gt;0,VLOOKUP(A144,'01.08.2021-21.08.2021'!$A$3:$E$1424,5,0)*B144," ")</f>
        <v> </v>
      </c>
      <c r="F144" s="44">
        <f>IF(B144&gt;0,VLOOKUP(A144,'01.08.2021-21.08.2021'!$A$3:$F$1424,6,0)*B144,"")</f>
      </c>
      <c r="G144" s="45">
        <f>IF(B144&gt;0,VLOOKUP(A144,'01.08.2021-21.08.2021'!$A$3:$G$1424,7,0)*B144,"")</f>
      </c>
      <c r="H144" s="45">
        <f>IF(B144&gt;0,VLOOKUP(A144,'01.08.2021-21.08.2021'!$A$3:$H$1424,8,0)*B144,"")</f>
      </c>
    </row>
    <row r="145" spans="1:8" ht="15">
      <c r="A145" s="31"/>
      <c r="B145" s="32"/>
      <c r="C145" s="33">
        <f>IF(B145&gt;0,VLOOKUP(A145,'01.08.2021-21.08.2021'!$A$3:$B$1424,2,0),"")</f>
      </c>
      <c r="D145" s="34">
        <f>IF(B145&gt;0,VLOOKUP(A145,'01.08.2021-21.08.2021'!$A$3:$D$1424,4,0),"")</f>
      </c>
      <c r="E145" s="35" t="str">
        <f>IF(B145&gt;0,VLOOKUP(A145,'01.08.2021-21.08.2021'!$A$3:$E$1424,5,0)*B145," ")</f>
        <v> </v>
      </c>
      <c r="F145" s="44">
        <f>IF(B145&gt;0,VLOOKUP(A145,'01.08.2021-21.08.2021'!$A$3:$F$1424,6,0)*B145,"")</f>
      </c>
      <c r="G145" s="45">
        <f>IF(B145&gt;0,VLOOKUP(A145,'01.08.2021-21.08.2021'!$A$3:$G$1424,7,0)*B145,"")</f>
      </c>
      <c r="H145" s="45">
        <f>IF(B145&gt;0,VLOOKUP(A145,'01.08.2021-21.08.2021'!$A$3:$H$1424,8,0)*B145,"")</f>
      </c>
    </row>
    <row r="146" spans="1:8" ht="15">
      <c r="A146" s="31"/>
      <c r="B146" s="32"/>
      <c r="C146" s="33">
        <f>IF(B146&gt;0,VLOOKUP(A146,'01.08.2021-21.08.2021'!$A$3:$B$1424,2,0),"")</f>
      </c>
      <c r="D146" s="34">
        <f>IF(B146&gt;0,VLOOKUP(A146,'01.08.2021-21.08.2021'!$A$3:$D$1424,4,0),"")</f>
      </c>
      <c r="E146" s="35" t="str">
        <f>IF(B146&gt;0,VLOOKUP(A146,'01.08.2021-21.08.2021'!$A$3:$E$1424,5,0)*B146," ")</f>
        <v> </v>
      </c>
      <c r="F146" s="44">
        <f>IF(B146&gt;0,VLOOKUP(A146,'01.08.2021-21.08.2021'!$A$3:$F$1424,6,0)*B146,"")</f>
      </c>
      <c r="G146" s="45">
        <f>IF(B146&gt;0,VLOOKUP(A146,'01.08.2021-21.08.2021'!$A$3:$G$1424,7,0)*B146,"")</f>
      </c>
      <c r="H146" s="45">
        <f>IF(B146&gt;0,VLOOKUP(A146,'01.08.2021-21.08.2021'!$A$3:$H$1424,8,0)*B146,"")</f>
      </c>
    </row>
    <row r="147" spans="1:8" ht="15">
      <c r="A147" s="31"/>
      <c r="B147" s="32"/>
      <c r="C147" s="33">
        <f>IF(B147&gt;0,VLOOKUP(A147,'01.08.2021-21.08.2021'!$A$3:$B$1424,2,0),"")</f>
      </c>
      <c r="D147" s="34">
        <f>IF(B147&gt;0,VLOOKUP(A147,'01.08.2021-21.08.2021'!$A$3:$D$1424,4,0),"")</f>
      </c>
      <c r="E147" s="35" t="str">
        <f>IF(B147&gt;0,VLOOKUP(A147,'01.08.2021-21.08.2021'!$A$3:$E$1424,5,0)*B147," ")</f>
        <v> </v>
      </c>
      <c r="F147" s="44">
        <f>IF(B147&gt;0,VLOOKUP(A147,'01.08.2021-21.08.2021'!$A$3:$F$1424,6,0)*B147,"")</f>
      </c>
      <c r="G147" s="45">
        <f>IF(B147&gt;0,VLOOKUP(A147,'01.08.2021-21.08.2021'!$A$3:$G$1424,7,0)*B147,"")</f>
      </c>
      <c r="H147" s="45">
        <f>IF(B147&gt;0,VLOOKUP(A147,'01.08.2021-21.08.2021'!$A$3:$H$1424,8,0)*B147,"")</f>
      </c>
    </row>
    <row r="148" spans="1:8" ht="15">
      <c r="A148" s="31"/>
      <c r="B148" s="32"/>
      <c r="C148" s="33">
        <f>IF(B148&gt;0,VLOOKUP(A148,'01.08.2021-21.08.2021'!$A$3:$B$1424,2,0),"")</f>
      </c>
      <c r="D148" s="34">
        <f>IF(B148&gt;0,VLOOKUP(A148,'01.08.2021-21.08.2021'!$A$3:$D$1424,4,0),"")</f>
      </c>
      <c r="E148" s="35" t="str">
        <f>IF(B148&gt;0,VLOOKUP(A148,'01.08.2021-21.08.2021'!$A$3:$E$1424,5,0)*B148," ")</f>
        <v> </v>
      </c>
      <c r="F148" s="44">
        <f>IF(B148&gt;0,VLOOKUP(A148,'01.08.2021-21.08.2021'!$A$3:$F$1424,6,0)*B148,"")</f>
      </c>
      <c r="G148" s="45">
        <f>IF(B148&gt;0,VLOOKUP(A148,'01.08.2021-21.08.2021'!$A$3:$G$1424,7,0)*B148,"")</f>
      </c>
      <c r="H148" s="45">
        <f>IF(B148&gt;0,VLOOKUP(A148,'01.08.2021-21.08.2021'!$A$3:$H$1424,8,0)*B148,"")</f>
      </c>
    </row>
    <row r="149" spans="1:8" ht="15">
      <c r="A149" s="31"/>
      <c r="B149" s="32"/>
      <c r="C149" s="33">
        <f>IF(B149&gt;0,VLOOKUP(A149,'01.08.2021-21.08.2021'!$A$3:$B$1424,2,0),"")</f>
      </c>
      <c r="D149" s="34">
        <f>IF(B149&gt;0,VLOOKUP(A149,'01.08.2021-21.08.2021'!$A$3:$D$1424,4,0),"")</f>
      </c>
      <c r="E149" s="35" t="str">
        <f>IF(B149&gt;0,VLOOKUP(A149,'01.08.2021-21.08.2021'!$A$3:$E$1424,5,0)*B149," ")</f>
        <v> </v>
      </c>
      <c r="F149" s="44">
        <f>IF(B149&gt;0,VLOOKUP(A149,'01.08.2021-21.08.2021'!$A$3:$F$1424,6,0)*B149,"")</f>
      </c>
      <c r="G149" s="45">
        <f>IF(B149&gt;0,VLOOKUP(A149,'01.08.2021-21.08.2021'!$A$3:$G$1424,7,0)*B149,"")</f>
      </c>
      <c r="H149" s="45">
        <f>IF(B149&gt;0,VLOOKUP(A149,'01.08.2021-21.08.2021'!$A$3:$H$1424,8,0)*B149,"")</f>
      </c>
    </row>
    <row r="150" spans="1:8" ht="15">
      <c r="A150" s="31"/>
      <c r="B150" s="32"/>
      <c r="C150" s="33">
        <f>IF(B150&gt;0,VLOOKUP(A150,'01.08.2021-21.08.2021'!$A$3:$B$1424,2,0),"")</f>
      </c>
      <c r="D150" s="34">
        <f>IF(B150&gt;0,VLOOKUP(A150,'01.08.2021-21.08.2021'!$A$3:$D$1424,4,0),"")</f>
      </c>
      <c r="E150" s="35" t="str">
        <f>IF(B150&gt;0,VLOOKUP(A150,'01.08.2021-21.08.2021'!$A$3:$E$1424,5,0)*B150," ")</f>
        <v> </v>
      </c>
      <c r="F150" s="44">
        <f>IF(B150&gt;0,VLOOKUP(A150,'01.08.2021-21.08.2021'!$A$3:$F$1424,6,0)*B150,"")</f>
      </c>
      <c r="G150" s="45">
        <f>IF(B150&gt;0,VLOOKUP(A150,'01.08.2021-21.08.2021'!$A$3:$G$1424,7,0)*B150,"")</f>
      </c>
      <c r="H150" s="45">
        <f>IF(B150&gt;0,VLOOKUP(A150,'01.08.2021-21.08.2021'!$A$3:$H$1424,8,0)*B150,"")</f>
      </c>
    </row>
    <row r="151" spans="1:8" ht="15">
      <c r="A151" s="31"/>
      <c r="B151" s="32"/>
      <c r="C151" s="33">
        <f>IF(B151&gt;0,VLOOKUP(A151,'01.08.2021-21.08.2021'!$A$3:$B$1424,2,0),"")</f>
      </c>
      <c r="D151" s="34">
        <f>IF(B151&gt;0,VLOOKUP(A151,'01.08.2021-21.08.2021'!$A$3:$D$1424,4,0),"")</f>
      </c>
      <c r="E151" s="35" t="str">
        <f>IF(B151&gt;0,VLOOKUP(A151,'01.08.2021-21.08.2021'!$A$3:$E$1424,5,0)*B151," ")</f>
        <v> </v>
      </c>
      <c r="F151" s="44">
        <f>IF(B151&gt;0,VLOOKUP(A151,'01.08.2021-21.08.2021'!$A$3:$F$1424,6,0)*B151,"")</f>
      </c>
      <c r="G151" s="45">
        <f>IF(B151&gt;0,VLOOKUP(A151,'01.08.2021-21.08.2021'!$A$3:$G$1424,7,0)*B151,"")</f>
      </c>
      <c r="H151" s="45">
        <f>IF(B151&gt;0,VLOOKUP(A151,'01.08.2021-21.08.2021'!$A$3:$H$1424,8,0)*B151,"")</f>
      </c>
    </row>
    <row r="152" spans="1:8" ht="15">
      <c r="A152" s="31"/>
      <c r="B152" s="32"/>
      <c r="C152" s="33">
        <f>IF(B152&gt;0,VLOOKUP(A152,'01.08.2021-21.08.2021'!$A$3:$B$1424,2,0),"")</f>
      </c>
      <c r="D152" s="34">
        <f>IF(B152&gt;0,VLOOKUP(A152,'01.08.2021-21.08.2021'!$A$3:$D$1424,4,0),"")</f>
      </c>
      <c r="E152" s="35" t="str">
        <f>IF(B152&gt;0,VLOOKUP(A152,'01.08.2021-21.08.2021'!$A$3:$E$1424,5,0)*B152," ")</f>
        <v> </v>
      </c>
      <c r="F152" s="44">
        <f>IF(B152&gt;0,VLOOKUP(A152,'01.08.2021-21.08.2021'!$A$3:$F$1424,6,0)*B152,"")</f>
      </c>
      <c r="G152" s="45">
        <f>IF(B152&gt;0,VLOOKUP(A152,'01.08.2021-21.08.2021'!$A$3:$G$1424,7,0)*B152,"")</f>
      </c>
      <c r="H152" s="45">
        <f>IF(B152&gt;0,VLOOKUP(A152,'01.08.2021-21.08.2021'!$A$3:$H$1424,8,0)*B152,"")</f>
      </c>
    </row>
    <row r="153" spans="1:8" ht="15">
      <c r="A153" s="31"/>
      <c r="B153" s="32"/>
      <c r="C153" s="33">
        <f>IF(B153&gt;0,VLOOKUP(A153,'01.08.2021-21.08.2021'!$A$3:$B$1424,2,0),"")</f>
      </c>
      <c r="D153" s="34">
        <f>IF(B153&gt;0,VLOOKUP(A153,'01.08.2021-21.08.2021'!$A$3:$D$1424,4,0),"")</f>
      </c>
      <c r="E153" s="35" t="str">
        <f>IF(B153&gt;0,VLOOKUP(A153,'01.08.2021-21.08.2021'!$A$3:$E$1424,5,0)*B153," ")</f>
        <v> </v>
      </c>
      <c r="F153" s="44">
        <f>IF(B153&gt;0,VLOOKUP(A153,'01.08.2021-21.08.2021'!$A$3:$F$1424,6,0)*B153,"")</f>
      </c>
      <c r="G153" s="45">
        <f>IF(B153&gt;0,VLOOKUP(A153,'01.08.2021-21.08.2021'!$A$3:$G$1424,7,0)*B153,"")</f>
      </c>
      <c r="H153" s="45">
        <f>IF(B153&gt;0,VLOOKUP(A153,'01.08.2021-21.08.2021'!$A$3:$H$1424,8,0)*B153,"")</f>
      </c>
    </row>
    <row r="154" spans="1:8" ht="15">
      <c r="A154" s="31"/>
      <c r="B154" s="32"/>
      <c r="C154" s="33">
        <f>IF(B154&gt;0,VLOOKUP(A154,'01.08.2021-21.08.2021'!$A$3:$B$1424,2,0),"")</f>
      </c>
      <c r="D154" s="34">
        <f>IF(B154&gt;0,VLOOKUP(A154,'01.08.2021-21.08.2021'!$A$3:$D$1424,4,0),"")</f>
      </c>
      <c r="E154" s="35" t="str">
        <f>IF(B154&gt;0,VLOOKUP(A154,'01.08.2021-21.08.2021'!$A$3:$E$1424,5,0)*B154," ")</f>
        <v> </v>
      </c>
      <c r="F154" s="44">
        <f>IF(B154&gt;0,VLOOKUP(A154,'01.08.2021-21.08.2021'!$A$3:$F$1424,6,0)*B154,"")</f>
      </c>
      <c r="G154" s="45">
        <f>IF(B154&gt;0,VLOOKUP(A154,'01.08.2021-21.08.2021'!$A$3:$G$1424,7,0)*B154,"")</f>
      </c>
      <c r="H154" s="45">
        <f>IF(B154&gt;0,VLOOKUP(A154,'01.08.2021-21.08.2021'!$A$3:$H$1424,8,0)*B154,"")</f>
      </c>
    </row>
    <row r="155" spans="1:8" ht="15">
      <c r="A155" s="31"/>
      <c r="B155" s="32"/>
      <c r="C155" s="33">
        <f>IF(B155&gt;0,VLOOKUP(A155,'01.08.2021-21.08.2021'!$A$3:$B$1424,2,0),"")</f>
      </c>
      <c r="D155" s="34">
        <f>IF(B155&gt;0,VLOOKUP(A155,'01.08.2021-21.08.2021'!$A$3:$D$1424,4,0),"")</f>
      </c>
      <c r="E155" s="35" t="str">
        <f>IF(B155&gt;0,VLOOKUP(A155,'01.08.2021-21.08.2021'!$A$3:$E$1424,5,0)*B155," ")</f>
        <v> </v>
      </c>
      <c r="F155" s="44">
        <f>IF(B155&gt;0,VLOOKUP(A155,'01.08.2021-21.08.2021'!$A$3:$F$1424,6,0)*B155,"")</f>
      </c>
      <c r="G155" s="45">
        <f>IF(B155&gt;0,VLOOKUP(A155,'01.08.2021-21.08.2021'!$A$3:$G$1424,7,0)*B155,"")</f>
      </c>
      <c r="H155" s="45">
        <f>IF(B155&gt;0,VLOOKUP(A155,'01.08.2021-21.08.2021'!$A$3:$H$1424,8,0)*B155,"")</f>
      </c>
    </row>
    <row r="156" spans="1:8" ht="15">
      <c r="A156" s="31"/>
      <c r="B156" s="32"/>
      <c r="C156" s="33">
        <f>IF(B156&gt;0,VLOOKUP(A156,'01.08.2021-21.08.2021'!$A$3:$B$1424,2,0),"")</f>
      </c>
      <c r="D156" s="34">
        <f>IF(B156&gt;0,VLOOKUP(A156,'01.08.2021-21.08.2021'!$A$3:$D$1424,4,0),"")</f>
      </c>
      <c r="E156" s="35" t="str">
        <f>IF(B156&gt;0,VLOOKUP(A156,'01.08.2021-21.08.2021'!$A$3:$E$1424,5,0)*B156," ")</f>
        <v> </v>
      </c>
      <c r="F156" s="44">
        <f>IF(B156&gt;0,VLOOKUP(A156,'01.08.2021-21.08.2021'!$A$3:$F$1424,6,0)*B156,"")</f>
      </c>
      <c r="G156" s="45">
        <f>IF(B156&gt;0,VLOOKUP(A156,'01.08.2021-21.08.2021'!$A$3:$G$1424,7,0)*B156,"")</f>
      </c>
      <c r="H156" s="45">
        <f>IF(B156&gt;0,VLOOKUP(A156,'01.08.2021-21.08.2021'!$A$3:$H$1424,8,0)*B156,"")</f>
      </c>
    </row>
    <row r="157" spans="1:8" ht="15">
      <c r="A157" s="31"/>
      <c r="B157" s="32"/>
      <c r="C157" s="33">
        <f>IF(B157&gt;0,VLOOKUP(A157,'01.08.2021-21.08.2021'!$A$3:$B$1424,2,0),"")</f>
      </c>
      <c r="D157" s="34">
        <f>IF(B157&gt;0,VLOOKUP(A157,'01.08.2021-21.08.2021'!$A$3:$D$1424,4,0),"")</f>
      </c>
      <c r="E157" s="35" t="str">
        <f>IF(B157&gt;0,VLOOKUP(A157,'01.08.2021-21.08.2021'!$A$3:$E$1424,5,0)*B157," ")</f>
        <v> </v>
      </c>
      <c r="F157" s="44">
        <f>IF(B157&gt;0,VLOOKUP(A157,'01.08.2021-21.08.2021'!$A$3:$F$1424,6,0)*B157,"")</f>
      </c>
      <c r="G157" s="45">
        <f>IF(B157&gt;0,VLOOKUP(A157,'01.08.2021-21.08.2021'!$A$3:$G$1424,7,0)*B157,"")</f>
      </c>
      <c r="H157" s="45">
        <f>IF(B157&gt;0,VLOOKUP(A157,'01.08.2021-21.08.2021'!$A$3:$H$1424,8,0)*B157,"")</f>
      </c>
    </row>
    <row r="158" spans="1:8" ht="15">
      <c r="A158" s="31"/>
      <c r="B158" s="32"/>
      <c r="C158" s="33">
        <f>IF(B158&gt;0,VLOOKUP(A158,'01.08.2021-21.08.2021'!$A$3:$B$1424,2,0),"")</f>
      </c>
      <c r="D158" s="34">
        <f>IF(B158&gt;0,VLOOKUP(A158,'01.08.2021-21.08.2021'!$A$3:$D$1424,4,0),"")</f>
      </c>
      <c r="E158" s="35" t="str">
        <f>IF(B158&gt;0,VLOOKUP(A158,'01.08.2021-21.08.2021'!$A$3:$E$1424,5,0)*B158," ")</f>
        <v> </v>
      </c>
      <c r="F158" s="44">
        <f>IF(B158&gt;0,VLOOKUP(A158,'01.08.2021-21.08.2021'!$A$3:$F$1424,6,0)*B158,"")</f>
      </c>
      <c r="G158" s="45">
        <f>IF(B158&gt;0,VLOOKUP(A158,'01.08.2021-21.08.2021'!$A$3:$G$1424,7,0)*B158,"")</f>
      </c>
      <c r="H158" s="45">
        <f>IF(B158&gt;0,VLOOKUP(A158,'01.08.2021-21.08.2021'!$A$3:$H$1424,8,0)*B158,"")</f>
      </c>
    </row>
    <row r="159" spans="1:8" ht="15">
      <c r="A159" s="31"/>
      <c r="B159" s="32"/>
      <c r="C159" s="33">
        <f>IF(B159&gt;0,VLOOKUP(A159,'01.08.2021-21.08.2021'!$A$3:$B$1424,2,0),"")</f>
      </c>
      <c r="D159" s="34">
        <f>IF(B159&gt;0,VLOOKUP(A159,'01.08.2021-21.08.2021'!$A$3:$D$1424,4,0),"")</f>
      </c>
      <c r="E159" s="35" t="str">
        <f>IF(B159&gt;0,VLOOKUP(A159,'01.08.2021-21.08.2021'!$A$3:$E$1424,5,0)*B159," ")</f>
        <v> </v>
      </c>
      <c r="F159" s="44">
        <f>IF(B159&gt;0,VLOOKUP(A159,'01.08.2021-21.08.2021'!$A$3:$F$1424,6,0)*B159,"")</f>
      </c>
      <c r="G159" s="45">
        <f>IF(B159&gt;0,VLOOKUP(A159,'01.08.2021-21.08.2021'!$A$3:$G$1424,7,0)*B159,"")</f>
      </c>
      <c r="H159" s="45">
        <f>IF(B159&gt;0,VLOOKUP(A159,'01.08.2021-21.08.2021'!$A$3:$H$1424,8,0)*B159,"")</f>
      </c>
    </row>
    <row r="160" spans="1:8" ht="15">
      <c r="A160" s="31"/>
      <c r="B160" s="32"/>
      <c r="C160" s="33">
        <f>IF(B160&gt;0,VLOOKUP(A160,'01.08.2021-21.08.2021'!$A$3:$B$1424,2,0),"")</f>
      </c>
      <c r="D160" s="34">
        <f>IF(B160&gt;0,VLOOKUP(A160,'01.08.2021-21.08.2021'!$A$3:$D$1424,4,0),"")</f>
      </c>
      <c r="E160" s="35" t="str">
        <f>IF(B160&gt;0,VLOOKUP(A160,'01.08.2021-21.08.2021'!$A$3:$E$1424,5,0)*B160," ")</f>
        <v> </v>
      </c>
      <c r="F160" s="44">
        <f>IF(B160&gt;0,VLOOKUP(A160,'01.08.2021-21.08.2021'!$A$3:$F$1424,6,0)*B160,"")</f>
      </c>
      <c r="G160" s="45">
        <f>IF(B160&gt;0,VLOOKUP(A160,'01.08.2021-21.08.2021'!$A$3:$G$1424,7,0)*B160,"")</f>
      </c>
      <c r="H160" s="45">
        <f>IF(B160&gt;0,VLOOKUP(A160,'01.08.2021-21.08.2021'!$A$3:$H$1424,8,0)*B160,"")</f>
      </c>
    </row>
    <row r="161" spans="1:8" ht="15">
      <c r="A161" s="31"/>
      <c r="B161" s="32"/>
      <c r="C161" s="33">
        <f>IF(B161&gt;0,VLOOKUP(A161,'01.08.2021-21.08.2021'!$A$3:$B$1424,2,0),"")</f>
      </c>
      <c r="D161" s="34">
        <f>IF(B161&gt;0,VLOOKUP(A161,'01.08.2021-21.08.2021'!$A$3:$D$1424,4,0),"")</f>
      </c>
      <c r="E161" s="35" t="str">
        <f>IF(B161&gt;0,VLOOKUP(A161,'01.08.2021-21.08.2021'!$A$3:$E$1424,5,0)*B161," ")</f>
        <v> </v>
      </c>
      <c r="F161" s="44">
        <f>IF(B161&gt;0,VLOOKUP(A161,'01.08.2021-21.08.2021'!$A$3:$F$1424,6,0)*B161,"")</f>
      </c>
      <c r="G161" s="45">
        <f>IF(B161&gt;0,VLOOKUP(A161,'01.08.2021-21.08.2021'!$A$3:$G$1424,7,0)*B161,"")</f>
      </c>
      <c r="H161" s="45">
        <f>IF(B161&gt;0,VLOOKUP(A161,'01.08.2021-21.08.2021'!$A$3:$H$1424,8,0)*B161,"")</f>
      </c>
    </row>
    <row r="162" spans="1:8" ht="15">
      <c r="A162" s="31"/>
      <c r="B162" s="32"/>
      <c r="C162" s="33">
        <f>IF(B162&gt;0,VLOOKUP(A162,'01.08.2021-21.08.2021'!$A$3:$B$1424,2,0),"")</f>
      </c>
      <c r="D162" s="34">
        <f>IF(B162&gt;0,VLOOKUP(A162,'01.08.2021-21.08.2021'!$A$3:$D$1424,4,0),"")</f>
      </c>
      <c r="E162" s="35" t="str">
        <f>IF(B162&gt;0,VLOOKUP(A162,'01.08.2021-21.08.2021'!$A$3:$E$1424,5,0)*B162," ")</f>
        <v> </v>
      </c>
      <c r="F162" s="44">
        <f>IF(B162&gt;0,VLOOKUP(A162,'01.08.2021-21.08.2021'!$A$3:$F$1424,6,0)*B162,"")</f>
      </c>
      <c r="G162" s="45">
        <f>IF(B162&gt;0,VLOOKUP(A162,'01.08.2021-21.08.2021'!$A$3:$G$1424,7,0)*B162,"")</f>
      </c>
      <c r="H162" s="45">
        <f>IF(B162&gt;0,VLOOKUP(A162,'01.08.2021-21.08.2021'!$A$3:$H$1424,8,0)*B162,"")</f>
      </c>
    </row>
    <row r="163" spans="1:8" ht="15">
      <c r="A163" s="31"/>
      <c r="B163" s="32"/>
      <c r="C163" s="33">
        <f>IF(B163&gt;0,VLOOKUP(A163,'01.08.2021-21.08.2021'!$A$3:$B$1424,2,0),"")</f>
      </c>
      <c r="D163" s="34">
        <f>IF(B163&gt;0,VLOOKUP(A163,'01.08.2021-21.08.2021'!$A$3:$D$1424,4,0),"")</f>
      </c>
      <c r="E163" s="35" t="str">
        <f>IF(B163&gt;0,VLOOKUP(A163,'01.08.2021-21.08.2021'!$A$3:$E$1424,5,0)*B163," ")</f>
        <v> </v>
      </c>
      <c r="F163" s="44">
        <f>IF(B163&gt;0,VLOOKUP(A163,'01.08.2021-21.08.2021'!$A$3:$F$1424,6,0)*B163,"")</f>
      </c>
      <c r="G163" s="45">
        <f>IF(B163&gt;0,VLOOKUP(A163,'01.08.2021-21.08.2021'!$A$3:$G$1424,7,0)*B163,"")</f>
      </c>
      <c r="H163" s="45">
        <f>IF(B163&gt;0,VLOOKUP(A163,'01.08.2021-21.08.2021'!$A$3:$H$1424,8,0)*B163,"")</f>
      </c>
    </row>
    <row r="164" spans="1:8" ht="15">
      <c r="A164" s="31"/>
      <c r="B164" s="32"/>
      <c r="C164" s="33">
        <f>IF(B164&gt;0,VLOOKUP(A164,'01.08.2021-21.08.2021'!$A$3:$B$1424,2,0),"")</f>
      </c>
      <c r="D164" s="34">
        <f>IF(B164&gt;0,VLOOKUP(A164,'01.08.2021-21.08.2021'!$A$3:$D$1424,4,0),"")</f>
      </c>
      <c r="E164" s="35" t="str">
        <f>IF(B164&gt;0,VLOOKUP(A164,'01.08.2021-21.08.2021'!$A$3:$E$1424,5,0)*B164," ")</f>
        <v> </v>
      </c>
      <c r="F164" s="44">
        <f>IF(B164&gt;0,VLOOKUP(A164,'01.08.2021-21.08.2021'!$A$3:$F$1424,6,0)*B164,"")</f>
      </c>
      <c r="G164" s="45">
        <f>IF(B164&gt;0,VLOOKUP(A164,'01.08.2021-21.08.2021'!$A$3:$G$1424,7,0)*B164,"")</f>
      </c>
      <c r="H164" s="45">
        <f>IF(B164&gt;0,VLOOKUP(A164,'01.08.2021-21.08.2021'!$A$3:$H$1424,8,0)*B164,"")</f>
      </c>
    </row>
    <row r="165" spans="1:8" ht="15">
      <c r="A165" s="31"/>
      <c r="B165" s="32"/>
      <c r="C165" s="33">
        <f>IF(B165&gt;0,VLOOKUP(A165,'01.08.2021-21.08.2021'!$A$3:$B$1424,2,0),"")</f>
      </c>
      <c r="D165" s="34">
        <f>IF(B165&gt;0,VLOOKUP(A165,'01.08.2021-21.08.2021'!$A$3:$D$1424,4,0),"")</f>
      </c>
      <c r="E165" s="35" t="str">
        <f>IF(B165&gt;0,VLOOKUP(A165,'01.08.2021-21.08.2021'!$A$3:$E$1424,5,0)*B165," ")</f>
        <v> </v>
      </c>
      <c r="F165" s="44">
        <f>IF(B165&gt;0,VLOOKUP(A165,'01.08.2021-21.08.2021'!$A$3:$F$1424,6,0)*B165,"")</f>
      </c>
      <c r="G165" s="45">
        <f>IF(B165&gt;0,VLOOKUP(A165,'01.08.2021-21.08.2021'!$A$3:$G$1424,7,0)*B165,"")</f>
      </c>
      <c r="H165" s="45">
        <f>IF(B165&gt;0,VLOOKUP(A165,'01.08.2021-21.08.2021'!$A$3:$H$1424,8,0)*B165,"")</f>
      </c>
    </row>
    <row r="166" spans="1:8" ht="15">
      <c r="A166" s="31"/>
      <c r="B166" s="32"/>
      <c r="C166" s="33">
        <f>IF(B166&gt;0,VLOOKUP(A166,'01.08.2021-21.08.2021'!$A$3:$B$1424,2,0),"")</f>
      </c>
      <c r="D166" s="34">
        <f>IF(B166&gt;0,VLOOKUP(A166,'01.08.2021-21.08.2021'!$A$3:$D$1424,4,0),"")</f>
      </c>
      <c r="E166" s="35" t="str">
        <f>IF(B166&gt;0,VLOOKUP(A166,'01.08.2021-21.08.2021'!$A$3:$E$1424,5,0)*B166," ")</f>
        <v> </v>
      </c>
      <c r="F166" s="44">
        <f>IF(B166&gt;0,VLOOKUP(A166,'01.08.2021-21.08.2021'!$A$3:$F$1424,6,0)*B166,"")</f>
      </c>
      <c r="G166" s="45">
        <f>IF(B166&gt;0,VLOOKUP(A166,'01.08.2021-21.08.2021'!$A$3:$G$1424,7,0)*B166,"")</f>
      </c>
      <c r="H166" s="45">
        <f>IF(B166&gt;0,VLOOKUP(A166,'01.08.2021-21.08.2021'!$A$3:$H$1424,8,0)*B166,"")</f>
      </c>
    </row>
    <row r="167" spans="1:8" ht="15">
      <c r="A167" s="31"/>
      <c r="B167" s="32"/>
      <c r="C167" s="33">
        <f>IF(B167&gt;0,VLOOKUP(A167,'01.08.2021-21.08.2021'!$A$3:$B$1424,2,0),"")</f>
      </c>
      <c r="D167" s="34">
        <f>IF(B167&gt;0,VLOOKUP(A167,'01.08.2021-21.08.2021'!$A$3:$D$1424,4,0),"")</f>
      </c>
      <c r="E167" s="35" t="str">
        <f>IF(B167&gt;0,VLOOKUP(A167,'01.08.2021-21.08.2021'!$A$3:$E$1424,5,0)*B167," ")</f>
        <v> </v>
      </c>
      <c r="F167" s="44">
        <f>IF(B167&gt;0,VLOOKUP(A167,'01.08.2021-21.08.2021'!$A$3:$F$1424,6,0)*B167,"")</f>
      </c>
      <c r="G167" s="45">
        <f>IF(B167&gt;0,VLOOKUP(A167,'01.08.2021-21.08.2021'!$A$3:$G$1424,7,0)*B167,"")</f>
      </c>
      <c r="H167" s="45">
        <f>IF(B167&gt;0,VLOOKUP(A167,'01.08.2021-21.08.2021'!$A$3:$H$1424,8,0)*B167,"")</f>
      </c>
    </row>
    <row r="168" spans="1:8" ht="15">
      <c r="A168" s="31"/>
      <c r="B168" s="32"/>
      <c r="C168" s="33">
        <f>IF(B168&gt;0,VLOOKUP(A168,'01.08.2021-21.08.2021'!$A$3:$B$1424,2,0),"")</f>
      </c>
      <c r="D168" s="34">
        <f>IF(B168&gt;0,VLOOKUP(A168,'01.08.2021-21.08.2021'!$A$3:$D$1424,4,0),"")</f>
      </c>
      <c r="E168" s="35" t="str">
        <f>IF(B168&gt;0,VLOOKUP(A168,'01.08.2021-21.08.2021'!$A$3:$E$1424,5,0)*B168," ")</f>
        <v> </v>
      </c>
      <c r="F168" s="44">
        <f>IF(B168&gt;0,VLOOKUP(A168,'01.08.2021-21.08.2021'!$A$3:$F$1424,6,0)*B168,"")</f>
      </c>
      <c r="G168" s="45">
        <f>IF(B168&gt;0,VLOOKUP(A168,'01.08.2021-21.08.2021'!$A$3:$G$1424,7,0)*B168,"")</f>
      </c>
      <c r="H168" s="45">
        <f>IF(B168&gt;0,VLOOKUP(A168,'01.08.2021-21.08.2021'!$A$3:$H$1424,8,0)*B168,"")</f>
      </c>
    </row>
    <row r="169" spans="1:8" ht="15">
      <c r="A169" s="31"/>
      <c r="B169" s="32"/>
      <c r="C169" s="33">
        <f>IF(B169&gt;0,VLOOKUP(A169,'01.08.2021-21.08.2021'!$A$3:$B$1424,2,0),"")</f>
      </c>
      <c r="D169" s="34">
        <f>IF(B169&gt;0,VLOOKUP(A169,'01.08.2021-21.08.2021'!$A$3:$D$1424,4,0),"")</f>
      </c>
      <c r="E169" s="35" t="str">
        <f>IF(B169&gt;0,VLOOKUP(A169,'01.08.2021-21.08.2021'!$A$3:$E$1424,5,0)*B169," ")</f>
        <v> </v>
      </c>
      <c r="F169" s="44">
        <f>IF(B169&gt;0,VLOOKUP(A169,'01.08.2021-21.08.2021'!$A$3:$F$1424,6,0)*B169,"")</f>
      </c>
      <c r="G169" s="45">
        <f>IF(B169&gt;0,VLOOKUP(A169,'01.08.2021-21.08.2021'!$A$3:$G$1424,7,0)*B169,"")</f>
      </c>
      <c r="H169" s="45">
        <f>IF(B169&gt;0,VLOOKUP(A169,'01.08.2021-21.08.2021'!$A$3:$H$1424,8,0)*B169,"")</f>
      </c>
    </row>
    <row r="170" spans="1:8" ht="15">
      <c r="A170" s="31"/>
      <c r="B170" s="32"/>
      <c r="C170" s="33">
        <f>IF(B170&gt;0,VLOOKUP(A170,'01.08.2021-21.08.2021'!$A$3:$B$1424,2,0),"")</f>
      </c>
      <c r="D170" s="34">
        <f>IF(B170&gt;0,VLOOKUP(A170,'01.08.2021-21.08.2021'!$A$3:$D$1424,4,0),"")</f>
      </c>
      <c r="E170" s="35" t="str">
        <f>IF(B170&gt;0,VLOOKUP(A170,'01.08.2021-21.08.2021'!$A$3:$E$1424,5,0)*B170," ")</f>
        <v> </v>
      </c>
      <c r="F170" s="44">
        <f>IF(B170&gt;0,VLOOKUP(A170,'01.08.2021-21.08.2021'!$A$3:$F$1424,6,0)*B170,"")</f>
      </c>
      <c r="G170" s="45">
        <f>IF(B170&gt;0,VLOOKUP(A170,'01.08.2021-21.08.2021'!$A$3:$G$1424,7,0)*B170,"")</f>
      </c>
      <c r="H170" s="45">
        <f>IF(B170&gt;0,VLOOKUP(A170,'01.08.2021-21.08.2021'!$A$3:$H$1424,8,0)*B170,"")</f>
      </c>
    </row>
    <row r="171" spans="1:8" ht="15">
      <c r="A171" s="31"/>
      <c r="B171" s="32"/>
      <c r="C171" s="33">
        <f>IF(B171&gt;0,VLOOKUP(A171,'01.08.2021-21.08.2021'!$A$3:$B$1424,2,0),"")</f>
      </c>
      <c r="D171" s="34">
        <f>IF(B171&gt;0,VLOOKUP(A171,'01.08.2021-21.08.2021'!$A$3:$D$1424,4,0),"")</f>
      </c>
      <c r="E171" s="35" t="str">
        <f>IF(B171&gt;0,VLOOKUP(A171,'01.08.2021-21.08.2021'!$A$3:$E$1424,5,0)*B171," ")</f>
        <v> </v>
      </c>
      <c r="F171" s="44">
        <f>IF(B171&gt;0,VLOOKUP(A171,'01.08.2021-21.08.2021'!$A$3:$F$1424,6,0)*B171,"")</f>
      </c>
      <c r="G171" s="45">
        <f>IF(B171&gt;0,VLOOKUP(A171,'01.08.2021-21.08.2021'!$A$3:$G$1424,7,0)*B171,"")</f>
      </c>
      <c r="H171" s="45">
        <f>IF(B171&gt;0,VLOOKUP(A171,'01.08.2021-21.08.2021'!$A$3:$H$1424,8,0)*B171,"")</f>
      </c>
    </row>
    <row r="172" spans="1:8" ht="15">
      <c r="A172" s="31"/>
      <c r="B172" s="32"/>
      <c r="C172" s="33">
        <f>IF(B172&gt;0,VLOOKUP(A172,'01.08.2021-21.08.2021'!$A$3:$B$1424,2,0),"")</f>
      </c>
      <c r="D172" s="34">
        <f>IF(B172&gt;0,VLOOKUP(A172,'01.08.2021-21.08.2021'!$A$3:$D$1424,4,0),"")</f>
      </c>
      <c r="E172" s="35" t="str">
        <f>IF(B172&gt;0,VLOOKUP(A172,'01.08.2021-21.08.2021'!$A$3:$E$1424,5,0)*B172," ")</f>
        <v> </v>
      </c>
      <c r="F172" s="44">
        <f>IF(B172&gt;0,VLOOKUP(A172,'01.08.2021-21.08.2021'!$A$3:$F$1424,6,0)*B172,"")</f>
      </c>
      <c r="G172" s="45">
        <f>IF(B172&gt;0,VLOOKUP(A172,'01.08.2021-21.08.2021'!$A$3:$G$1424,7,0)*B172,"")</f>
      </c>
      <c r="H172" s="45">
        <f>IF(B172&gt;0,VLOOKUP(A172,'01.08.2021-21.08.2021'!$A$3:$H$1424,8,0)*B172,"")</f>
      </c>
    </row>
    <row r="173" spans="1:8" ht="15">
      <c r="A173" s="31"/>
      <c r="B173" s="32"/>
      <c r="C173" s="33">
        <f>IF(B173&gt;0,VLOOKUP(A173,'01.08.2021-21.08.2021'!$A$3:$B$1424,2,0),"")</f>
      </c>
      <c r="D173" s="34">
        <f>IF(B173&gt;0,VLOOKUP(A173,'01.08.2021-21.08.2021'!$A$3:$D$1424,4,0),"")</f>
      </c>
      <c r="E173" s="35" t="str">
        <f>IF(B173&gt;0,VLOOKUP(A173,'01.08.2021-21.08.2021'!$A$3:$E$1424,5,0)*B173," ")</f>
        <v> </v>
      </c>
      <c r="F173" s="44">
        <f>IF(B173&gt;0,VLOOKUP(A173,'01.08.2021-21.08.2021'!$A$3:$F$1424,6,0)*B173,"")</f>
      </c>
      <c r="G173" s="45">
        <f>IF(B173&gt;0,VLOOKUP(A173,'01.08.2021-21.08.2021'!$A$3:$G$1424,7,0)*B173,"")</f>
      </c>
      <c r="H173" s="45">
        <f>IF(B173&gt;0,VLOOKUP(A173,'01.08.2021-21.08.2021'!$A$3:$H$1424,8,0)*B173,"")</f>
      </c>
    </row>
    <row r="174" spans="1:8" ht="15">
      <c r="A174" s="31"/>
      <c r="B174" s="32"/>
      <c r="C174" s="33">
        <f>IF(B174&gt;0,VLOOKUP(A174,'01.08.2021-21.08.2021'!$A$3:$B$1424,2,0),"")</f>
      </c>
      <c r="D174" s="34">
        <f>IF(B174&gt;0,VLOOKUP(A174,'01.08.2021-21.08.2021'!$A$3:$D$1424,4,0),"")</f>
      </c>
      <c r="E174" s="35" t="str">
        <f>IF(B174&gt;0,VLOOKUP(A174,'01.08.2021-21.08.2021'!$A$3:$E$1424,5,0)*B174," ")</f>
        <v> </v>
      </c>
      <c r="F174" s="44">
        <f>IF(B174&gt;0,VLOOKUP(A174,'01.08.2021-21.08.2021'!$A$3:$F$1424,6,0)*B174,"")</f>
      </c>
      <c r="G174" s="45">
        <f>IF(B174&gt;0,VLOOKUP(A174,'01.08.2021-21.08.2021'!$A$3:$G$1424,7,0)*B174,"")</f>
      </c>
      <c r="H174" s="45">
        <f>IF(B174&gt;0,VLOOKUP(A174,'01.08.2021-21.08.2021'!$A$3:$H$1424,8,0)*B174,"")</f>
      </c>
    </row>
    <row r="175" spans="1:8" ht="15">
      <c r="A175" s="31"/>
      <c r="B175" s="32"/>
      <c r="C175" s="33">
        <f>IF(B175&gt;0,VLOOKUP(A175,'01.08.2021-21.08.2021'!$A$3:$B$1424,2,0),"")</f>
      </c>
      <c r="D175" s="34">
        <f>IF(B175&gt;0,VLOOKUP(A175,'01.08.2021-21.08.2021'!$A$3:$D$1424,4,0),"")</f>
      </c>
      <c r="E175" s="35" t="str">
        <f>IF(B175&gt;0,VLOOKUP(A175,'01.08.2021-21.08.2021'!$A$3:$E$1424,5,0)*B175," ")</f>
        <v> </v>
      </c>
      <c r="F175" s="44">
        <f>IF(B175&gt;0,VLOOKUP(A175,'01.08.2021-21.08.2021'!$A$3:$F$1424,6,0)*B175,"")</f>
      </c>
      <c r="G175" s="45">
        <f>IF(B175&gt;0,VLOOKUP(A175,'01.08.2021-21.08.2021'!$A$3:$G$1424,7,0)*B175,"")</f>
      </c>
      <c r="H175" s="45">
        <f>IF(B175&gt;0,VLOOKUP(A175,'01.08.2021-21.08.2021'!$A$3:$H$1424,8,0)*B175,"")</f>
      </c>
    </row>
    <row r="176" spans="1:8" ht="15">
      <c r="A176" s="31"/>
      <c r="B176" s="32"/>
      <c r="C176" s="33">
        <f>IF(B176&gt;0,VLOOKUP(A176,'01.08.2021-21.08.2021'!$A$3:$B$1424,2,0),"")</f>
      </c>
      <c r="D176" s="34">
        <f>IF(B176&gt;0,VLOOKUP(A176,'01.08.2021-21.08.2021'!$A$3:$D$1424,4,0),"")</f>
      </c>
      <c r="E176" s="35" t="str">
        <f>IF(B176&gt;0,VLOOKUP(A176,'01.08.2021-21.08.2021'!$A$3:$E$1424,5,0)*B176," ")</f>
        <v> </v>
      </c>
      <c r="F176" s="44">
        <f>IF(B176&gt;0,VLOOKUP(A176,'01.08.2021-21.08.2021'!$A$3:$F$1424,6,0)*B176,"")</f>
      </c>
      <c r="G176" s="45">
        <f>IF(B176&gt;0,VLOOKUP(A176,'01.08.2021-21.08.2021'!$A$3:$G$1424,7,0)*B176,"")</f>
      </c>
      <c r="H176" s="45">
        <f>IF(B176&gt;0,VLOOKUP(A176,'01.08.2021-21.08.2021'!$A$3:$H$1424,8,0)*B176,"")</f>
      </c>
    </row>
    <row r="177" spans="1:8" ht="15">
      <c r="A177" s="31"/>
      <c r="B177" s="32"/>
      <c r="C177" s="33">
        <f>IF(B177&gt;0,VLOOKUP(A177,'01.08.2021-21.08.2021'!$A$3:$B$1424,2,0),"")</f>
      </c>
      <c r="D177" s="34">
        <f>IF(B177&gt;0,VLOOKUP(A177,'01.08.2021-21.08.2021'!$A$3:$D$1424,4,0),"")</f>
      </c>
      <c r="E177" s="35" t="str">
        <f>IF(B177&gt;0,VLOOKUP(A177,'01.08.2021-21.08.2021'!$A$3:$E$1424,5,0)*B177," ")</f>
        <v> </v>
      </c>
      <c r="F177" s="44">
        <f>IF(B177&gt;0,VLOOKUP(A177,'01.08.2021-21.08.2021'!$A$3:$F$1424,6,0)*B177,"")</f>
      </c>
      <c r="G177" s="45">
        <f>IF(B177&gt;0,VLOOKUP(A177,'01.08.2021-21.08.2021'!$A$3:$G$1424,7,0)*B177,"")</f>
      </c>
      <c r="H177" s="45">
        <f>IF(B177&gt;0,VLOOKUP(A177,'01.08.2021-21.08.2021'!$A$3:$H$1424,8,0)*B177,"")</f>
      </c>
    </row>
    <row r="178" spans="1:8" ht="15">
      <c r="A178" s="31"/>
      <c r="B178" s="32"/>
      <c r="C178" s="33">
        <f>IF(B178&gt;0,VLOOKUP(A178,'01.08.2021-21.08.2021'!$A$3:$B$1424,2,0),"")</f>
      </c>
      <c r="D178" s="34">
        <f>IF(B178&gt;0,VLOOKUP(A178,'01.08.2021-21.08.2021'!$A$3:$D$1424,4,0),"")</f>
      </c>
      <c r="E178" s="35" t="str">
        <f>IF(B178&gt;0,VLOOKUP(A178,'01.08.2021-21.08.2021'!$A$3:$E$1424,5,0)*B178," ")</f>
        <v> </v>
      </c>
      <c r="F178" s="44">
        <f>IF(B178&gt;0,VLOOKUP(A178,'01.08.2021-21.08.2021'!$A$3:$F$1424,6,0)*B178,"")</f>
      </c>
      <c r="G178" s="45">
        <f>IF(B178&gt;0,VLOOKUP(A178,'01.08.2021-21.08.2021'!$A$3:$G$1424,7,0)*B178,"")</f>
      </c>
      <c r="H178" s="45">
        <f>IF(B178&gt;0,VLOOKUP(A178,'01.08.2021-21.08.2021'!$A$3:$H$1424,8,0)*B178,"")</f>
      </c>
    </row>
    <row r="179" spans="1:8" ht="15">
      <c r="A179" s="31"/>
      <c r="B179" s="32"/>
      <c r="C179" s="33">
        <f>IF(B179&gt;0,VLOOKUP(A179,'01.08.2021-21.08.2021'!$A$3:$B$1424,2,0),"")</f>
      </c>
      <c r="D179" s="34">
        <f>IF(B179&gt;0,VLOOKUP(A179,'01.08.2021-21.08.2021'!$A$3:$D$1424,4,0),"")</f>
      </c>
      <c r="E179" s="35" t="str">
        <f>IF(B179&gt;0,VLOOKUP(A179,'01.08.2021-21.08.2021'!$A$3:$E$1424,5,0)*B179," ")</f>
        <v> </v>
      </c>
      <c r="F179" s="44">
        <f>IF(B179&gt;0,VLOOKUP(A179,'01.08.2021-21.08.2021'!$A$3:$F$1424,6,0)*B179,"")</f>
      </c>
      <c r="G179" s="45">
        <f>IF(B179&gt;0,VLOOKUP(A179,'01.08.2021-21.08.2021'!$A$3:$G$1424,7,0)*B179,"")</f>
      </c>
      <c r="H179" s="45">
        <f>IF(B179&gt;0,VLOOKUP(A179,'01.08.2021-21.08.2021'!$A$3:$H$1424,8,0)*B179,"")</f>
      </c>
    </row>
    <row r="180" spans="1:8" ht="15">
      <c r="A180" s="31"/>
      <c r="B180" s="32"/>
      <c r="C180" s="33">
        <f>IF(B180&gt;0,VLOOKUP(A180,'01.08.2021-21.08.2021'!$A$3:$B$1424,2,0),"")</f>
      </c>
      <c r="D180" s="34">
        <f>IF(B180&gt;0,VLOOKUP(A180,'01.08.2021-21.08.2021'!$A$3:$D$1424,4,0),"")</f>
      </c>
      <c r="E180" s="35" t="str">
        <f>IF(B180&gt;0,VLOOKUP(A180,'01.08.2021-21.08.2021'!$A$3:$E$1424,5,0)*B180," ")</f>
        <v> </v>
      </c>
      <c r="F180" s="44">
        <f>IF(B180&gt;0,VLOOKUP(A180,'01.08.2021-21.08.2021'!$A$3:$F$1424,6,0)*B180,"")</f>
      </c>
      <c r="G180" s="45">
        <f>IF(B180&gt;0,VLOOKUP(A180,'01.08.2021-21.08.2021'!$A$3:$G$1424,7,0)*B180,"")</f>
      </c>
      <c r="H180" s="45">
        <f>IF(B180&gt;0,VLOOKUP(A180,'01.08.2021-21.08.2021'!$A$3:$H$1424,8,0)*B180,"")</f>
      </c>
    </row>
    <row r="181" spans="1:8" ht="15">
      <c r="A181" s="31"/>
      <c r="B181" s="32"/>
      <c r="C181" s="33">
        <f>IF(B181&gt;0,VLOOKUP(A181,'01.08.2021-21.08.2021'!$A$3:$B$1424,2,0),"")</f>
      </c>
      <c r="D181" s="34">
        <f>IF(B181&gt;0,VLOOKUP(A181,'01.08.2021-21.08.2021'!$A$3:$D$1424,4,0),"")</f>
      </c>
      <c r="E181" s="35" t="str">
        <f>IF(B181&gt;0,VLOOKUP(A181,'01.08.2021-21.08.2021'!$A$3:$E$1424,5,0)*B181," ")</f>
        <v> </v>
      </c>
      <c r="F181" s="44">
        <f>IF(B181&gt;0,VLOOKUP(A181,'01.08.2021-21.08.2021'!$A$3:$F$1424,6,0)*B181,"")</f>
      </c>
      <c r="G181" s="45">
        <f>IF(B181&gt;0,VLOOKUP(A181,'01.08.2021-21.08.2021'!$A$3:$G$1424,7,0)*B181,"")</f>
      </c>
      <c r="H181" s="45">
        <f>IF(B181&gt;0,VLOOKUP(A181,'01.08.2021-21.08.2021'!$A$3:$H$1424,8,0)*B181,"")</f>
      </c>
    </row>
    <row r="182" spans="1:8" ht="15">
      <c r="A182" s="31"/>
      <c r="B182" s="32"/>
      <c r="C182" s="33">
        <f>IF(B182&gt;0,VLOOKUP(A182,'01.08.2021-21.08.2021'!$A$3:$B$1424,2,0),"")</f>
      </c>
      <c r="D182" s="34">
        <f>IF(B182&gt;0,VLOOKUP(A182,'01.08.2021-21.08.2021'!$A$3:$D$1424,4,0),"")</f>
      </c>
      <c r="E182" s="35" t="str">
        <f>IF(B182&gt;0,VLOOKUP(A182,'01.08.2021-21.08.2021'!$A$3:$E$1424,5,0)*B182," ")</f>
        <v> </v>
      </c>
      <c r="F182" s="44">
        <f>IF(B182&gt;0,VLOOKUP(A182,'01.08.2021-21.08.2021'!$A$3:$F$1424,6,0)*B182,"")</f>
      </c>
      <c r="G182" s="45">
        <f>IF(B182&gt;0,VLOOKUP(A182,'01.08.2021-21.08.2021'!$A$3:$G$1424,7,0)*B182,"")</f>
      </c>
      <c r="H182" s="45">
        <f>IF(B182&gt;0,VLOOKUP(A182,'01.08.2021-21.08.2021'!$A$3:$H$1424,8,0)*B182,"")</f>
      </c>
    </row>
    <row r="183" spans="1:8" ht="15">
      <c r="A183" s="31"/>
      <c r="B183" s="32"/>
      <c r="C183" s="33">
        <f>IF(B183&gt;0,VLOOKUP(A183,'01.08.2021-21.08.2021'!$A$3:$B$1424,2,0),"")</f>
      </c>
      <c r="D183" s="34">
        <f>IF(B183&gt;0,VLOOKUP(A183,'01.08.2021-21.08.2021'!$A$3:$D$1424,4,0),"")</f>
      </c>
      <c r="E183" s="35" t="str">
        <f>IF(B183&gt;0,VLOOKUP(A183,'01.08.2021-21.08.2021'!$A$3:$E$1424,5,0)*B183," ")</f>
        <v> </v>
      </c>
      <c r="F183" s="44">
        <f>IF(B183&gt;0,VLOOKUP(A183,'01.08.2021-21.08.2021'!$A$3:$F$1424,6,0)*B183,"")</f>
      </c>
      <c r="G183" s="45">
        <f>IF(B183&gt;0,VLOOKUP(A183,'01.08.2021-21.08.2021'!$A$3:$G$1424,7,0)*B183,"")</f>
      </c>
      <c r="H183" s="45">
        <f>IF(B183&gt;0,VLOOKUP(A183,'01.08.2021-21.08.2021'!$A$3:$H$1424,8,0)*B183,"")</f>
      </c>
    </row>
    <row r="184" spans="1:8" ht="15">
      <c r="A184" s="31"/>
      <c r="B184" s="32"/>
      <c r="C184" s="33">
        <f>IF(B184&gt;0,VLOOKUP(A184,'01.08.2021-21.08.2021'!$A$3:$B$1424,2,0),"")</f>
      </c>
      <c r="D184" s="34">
        <f>IF(B184&gt;0,VLOOKUP(A184,'01.08.2021-21.08.2021'!$A$3:$D$1424,4,0),"")</f>
      </c>
      <c r="E184" s="35" t="str">
        <f>IF(B184&gt;0,VLOOKUP(A184,'01.08.2021-21.08.2021'!$A$3:$E$1424,5,0)*B184," ")</f>
        <v> </v>
      </c>
      <c r="F184" s="44">
        <f>IF(B184&gt;0,VLOOKUP(A184,'01.08.2021-21.08.2021'!$A$3:$F$1424,6,0)*B184,"")</f>
      </c>
      <c r="G184" s="45">
        <f>IF(B184&gt;0,VLOOKUP(A184,'01.08.2021-21.08.2021'!$A$3:$G$1424,7,0)*B184,"")</f>
      </c>
      <c r="H184" s="45">
        <f>IF(B184&gt;0,VLOOKUP(A184,'01.08.2021-21.08.2021'!$A$3:$H$1424,8,0)*B184,"")</f>
      </c>
    </row>
    <row r="185" spans="1:8" ht="15">
      <c r="A185" s="31"/>
      <c r="B185" s="32"/>
      <c r="C185" s="33">
        <f>IF(B185&gt;0,VLOOKUP(A185,'01.08.2021-21.08.2021'!$A$3:$B$1424,2,0),"")</f>
      </c>
      <c r="D185" s="34">
        <f>IF(B185&gt;0,VLOOKUP(A185,'01.08.2021-21.08.2021'!$A$3:$D$1424,4,0),"")</f>
      </c>
      <c r="E185" s="35" t="str">
        <f>IF(B185&gt;0,VLOOKUP(A185,'01.08.2021-21.08.2021'!$A$3:$E$1424,5,0)*B185," ")</f>
        <v> </v>
      </c>
      <c r="F185" s="44">
        <f>IF(B185&gt;0,VLOOKUP(A185,'01.08.2021-21.08.2021'!$A$3:$F$1424,6,0)*B185,"")</f>
      </c>
      <c r="G185" s="45">
        <f>IF(B185&gt;0,VLOOKUP(A185,'01.08.2021-21.08.2021'!$A$3:$G$1424,7,0)*B185,"")</f>
      </c>
      <c r="H185" s="45">
        <f>IF(B185&gt;0,VLOOKUP(A185,'01.08.2021-21.08.2021'!$A$3:$H$1424,8,0)*B185,"")</f>
      </c>
    </row>
    <row r="186" spans="1:8" ht="15">
      <c r="A186" s="31"/>
      <c r="B186" s="32"/>
      <c r="C186" s="33">
        <f>IF(B186&gt;0,VLOOKUP(A186,'01.08.2021-21.08.2021'!$A$3:$B$1424,2,0),"")</f>
      </c>
      <c r="D186" s="34">
        <f>IF(B186&gt;0,VLOOKUP(A186,'01.08.2021-21.08.2021'!$A$3:$D$1424,4,0),"")</f>
      </c>
      <c r="E186" s="35" t="str">
        <f>IF(B186&gt;0,VLOOKUP(A186,'01.08.2021-21.08.2021'!$A$3:$E$1424,5,0)*B186," ")</f>
        <v> </v>
      </c>
      <c r="F186" s="44">
        <f>IF(B186&gt;0,VLOOKUP(A186,'01.08.2021-21.08.2021'!$A$3:$F$1424,6,0)*B186,"")</f>
      </c>
      <c r="G186" s="45">
        <f>IF(B186&gt;0,VLOOKUP(A186,'01.08.2021-21.08.2021'!$A$3:$G$1424,7,0)*B186,"")</f>
      </c>
      <c r="H186" s="45">
        <f>IF(B186&gt;0,VLOOKUP(A186,'01.08.2021-21.08.2021'!$A$3:$H$1424,8,0)*B186,"")</f>
      </c>
    </row>
    <row r="187" spans="1:8" ht="15">
      <c r="A187" s="31"/>
      <c r="B187" s="32"/>
      <c r="C187" s="33">
        <f>IF(B187&gt;0,VLOOKUP(A187,'01.08.2021-21.08.2021'!$A$3:$B$1424,2,0),"")</f>
      </c>
      <c r="D187" s="34">
        <f>IF(B187&gt;0,VLOOKUP(A187,'01.08.2021-21.08.2021'!$A$3:$D$1424,4,0),"")</f>
      </c>
      <c r="E187" s="35" t="str">
        <f>IF(B187&gt;0,VLOOKUP(A187,'01.08.2021-21.08.2021'!$A$3:$E$1424,5,0)*B187," ")</f>
        <v> </v>
      </c>
      <c r="F187" s="44">
        <f>IF(B187&gt;0,VLOOKUP(A187,'01.08.2021-21.08.2021'!$A$3:$F$1424,6,0)*B187,"")</f>
      </c>
      <c r="G187" s="45">
        <f>IF(B187&gt;0,VLOOKUP(A187,'01.08.2021-21.08.2021'!$A$3:$G$1424,7,0)*B187,"")</f>
      </c>
      <c r="H187" s="45">
        <f>IF(B187&gt;0,VLOOKUP(A187,'01.08.2021-21.08.2021'!$A$3:$H$1424,8,0)*B187,"")</f>
      </c>
    </row>
    <row r="188" spans="1:8" ht="15">
      <c r="A188" s="31"/>
      <c r="B188" s="32"/>
      <c r="C188" s="33">
        <f>IF(B188&gt;0,VLOOKUP(A188,'01.08.2021-21.08.2021'!$A$3:$B$1424,2,0),"")</f>
      </c>
      <c r="D188" s="34">
        <f>IF(B188&gt;0,VLOOKUP(A188,'01.08.2021-21.08.2021'!$A$3:$D$1424,4,0),"")</f>
      </c>
      <c r="E188" s="35" t="str">
        <f>IF(B188&gt;0,VLOOKUP(A188,'01.08.2021-21.08.2021'!$A$3:$E$1424,5,0)*B188," ")</f>
        <v> </v>
      </c>
      <c r="F188" s="44">
        <f>IF(B188&gt;0,VLOOKUP(A188,'01.08.2021-21.08.2021'!$A$3:$F$1424,6,0)*B188,"")</f>
      </c>
      <c r="G188" s="45">
        <f>IF(B188&gt;0,VLOOKUP(A188,'01.08.2021-21.08.2021'!$A$3:$G$1424,7,0)*B188,"")</f>
      </c>
      <c r="H188" s="45">
        <f>IF(B188&gt;0,VLOOKUP(A188,'01.08.2021-21.08.2021'!$A$3:$H$1424,8,0)*B188,"")</f>
      </c>
    </row>
    <row r="189" spans="1:8" ht="15">
      <c r="A189" s="31"/>
      <c r="B189" s="32"/>
      <c r="C189" s="33">
        <f>IF(B189&gt;0,VLOOKUP(A189,'01.08.2021-21.08.2021'!$A$3:$B$1424,2,0),"")</f>
      </c>
      <c r="D189" s="34">
        <f>IF(B189&gt;0,VLOOKUP(A189,'01.08.2021-21.08.2021'!$A$3:$D$1424,4,0),"")</f>
      </c>
      <c r="E189" s="35" t="str">
        <f>IF(B189&gt;0,VLOOKUP(A189,'01.08.2021-21.08.2021'!$A$3:$E$1424,5,0)*B189," ")</f>
        <v> </v>
      </c>
      <c r="F189" s="44">
        <f>IF(B189&gt;0,VLOOKUP(A189,'01.08.2021-21.08.2021'!$A$3:$F$1424,6,0)*B189,"")</f>
      </c>
      <c r="G189" s="45">
        <f>IF(B189&gt;0,VLOOKUP(A189,'01.08.2021-21.08.2021'!$A$3:$G$1424,7,0)*B189,"")</f>
      </c>
      <c r="H189" s="45">
        <f>IF(B189&gt;0,VLOOKUP(A189,'01.08.2021-21.08.2021'!$A$3:$H$1424,8,0)*B189,"")</f>
      </c>
    </row>
    <row r="190" spans="1:8" ht="15">
      <c r="A190" s="31"/>
      <c r="B190" s="32"/>
      <c r="C190" s="33">
        <f>IF(B190&gt;0,VLOOKUP(A190,'01.08.2021-21.08.2021'!$A$3:$B$1424,2,0),"")</f>
      </c>
      <c r="D190" s="34">
        <f>IF(B190&gt;0,VLOOKUP(A190,'01.08.2021-21.08.2021'!$A$3:$D$1424,4,0),"")</f>
      </c>
      <c r="E190" s="35" t="str">
        <f>IF(B190&gt;0,VLOOKUP(A190,'01.08.2021-21.08.2021'!$A$3:$E$1424,5,0)*B190," ")</f>
        <v> </v>
      </c>
      <c r="F190" s="44">
        <f>IF(B190&gt;0,VLOOKUP(A190,'01.08.2021-21.08.2021'!$A$3:$F$1424,6,0)*B190,"")</f>
      </c>
      <c r="G190" s="45">
        <f>IF(B190&gt;0,VLOOKUP(A190,'01.08.2021-21.08.2021'!$A$3:$G$1424,7,0)*B190,"")</f>
      </c>
      <c r="H190" s="45">
        <f>IF(B190&gt;0,VLOOKUP(A190,'01.08.2021-21.08.2021'!$A$3:$H$1424,8,0)*B190,"")</f>
      </c>
    </row>
    <row r="191" spans="1:8" ht="15">
      <c r="A191" s="31"/>
      <c r="B191" s="32"/>
      <c r="C191" s="33">
        <f>IF(B191&gt;0,VLOOKUP(A191,'01.08.2021-21.08.2021'!$A$3:$B$1424,2,0),"")</f>
      </c>
      <c r="D191" s="34">
        <f>IF(B191&gt;0,VLOOKUP(A191,'01.08.2021-21.08.2021'!$A$3:$D$1424,4,0),"")</f>
      </c>
      <c r="E191" s="35" t="str">
        <f>IF(B191&gt;0,VLOOKUP(A191,'01.08.2021-21.08.2021'!$A$3:$E$1424,5,0)*B191," ")</f>
        <v> </v>
      </c>
      <c r="F191" s="44">
        <f>IF(B191&gt;0,VLOOKUP(A191,'01.08.2021-21.08.2021'!$A$3:$F$1424,6,0)*B191,"")</f>
      </c>
      <c r="G191" s="45">
        <f>IF(B191&gt;0,VLOOKUP(A191,'01.08.2021-21.08.2021'!$A$3:$G$1424,7,0)*B191,"")</f>
      </c>
      <c r="H191" s="45">
        <f>IF(B191&gt;0,VLOOKUP(A191,'01.08.2021-21.08.2021'!$A$3:$H$1424,8,0)*B191,"")</f>
      </c>
    </row>
    <row r="192" spans="1:8" ht="15">
      <c r="A192" s="31"/>
      <c r="B192" s="32"/>
      <c r="C192" s="33">
        <f>IF(B192&gt;0,VLOOKUP(A192,'01.08.2021-21.08.2021'!$A$3:$B$1424,2,0),"")</f>
      </c>
      <c r="D192" s="34">
        <f>IF(B192&gt;0,VLOOKUP(A192,'01.08.2021-21.08.2021'!$A$3:$D$1424,4,0),"")</f>
      </c>
      <c r="E192" s="35" t="str">
        <f>IF(B192&gt;0,VLOOKUP(A192,'01.08.2021-21.08.2021'!$A$3:$E$1424,5,0)*B192," ")</f>
        <v> </v>
      </c>
      <c r="F192" s="44">
        <f>IF(B192&gt;0,VLOOKUP(A192,'01.08.2021-21.08.2021'!$A$3:$F$1424,6,0)*B192,"")</f>
      </c>
      <c r="G192" s="45">
        <f>IF(B192&gt;0,VLOOKUP(A192,'01.08.2021-21.08.2021'!$A$3:$G$1424,7,0)*B192,"")</f>
      </c>
      <c r="H192" s="45">
        <f>IF(B192&gt;0,VLOOKUP(A192,'01.08.2021-21.08.2021'!$A$3:$H$1424,8,0)*B192,"")</f>
      </c>
    </row>
    <row r="193" spans="1:8" ht="15">
      <c r="A193" s="31"/>
      <c r="B193" s="32"/>
      <c r="C193" s="33">
        <f>IF(B193&gt;0,VLOOKUP(A193,'01.08.2021-21.08.2021'!$A$3:$B$1424,2,0),"")</f>
      </c>
      <c r="D193" s="34">
        <f>IF(B193&gt;0,VLOOKUP(A193,'01.08.2021-21.08.2021'!$A$3:$D$1424,4,0),"")</f>
      </c>
      <c r="E193" s="35" t="str">
        <f>IF(B193&gt;0,VLOOKUP(A193,'01.08.2021-21.08.2021'!$A$3:$E$1424,5,0)*B193," ")</f>
        <v> </v>
      </c>
      <c r="F193" s="44">
        <f>IF(B193&gt;0,VLOOKUP(A193,'01.08.2021-21.08.2021'!$A$3:$F$1424,6,0)*B193,"")</f>
      </c>
      <c r="G193" s="45">
        <f>IF(B193&gt;0,VLOOKUP(A193,'01.08.2021-21.08.2021'!$A$3:$G$1424,7,0)*B193,"")</f>
      </c>
      <c r="H193" s="45">
        <f>IF(B193&gt;0,VLOOKUP(A193,'01.08.2021-21.08.2021'!$A$3:$H$1424,8,0)*B193,"")</f>
      </c>
    </row>
    <row r="194" spans="1:8" ht="15">
      <c r="A194" s="31"/>
      <c r="B194" s="32"/>
      <c r="C194" s="33">
        <f>IF(B194&gt;0,VLOOKUP(A194,'01.08.2021-21.08.2021'!$A$3:$B$1424,2,0),"")</f>
      </c>
      <c r="D194" s="34">
        <f>IF(B194&gt;0,VLOOKUP(A194,'01.08.2021-21.08.2021'!$A$3:$D$1424,4,0),"")</f>
      </c>
      <c r="E194" s="35" t="str">
        <f>IF(B194&gt;0,VLOOKUP(A194,'01.08.2021-21.08.2021'!$A$3:$E$1424,5,0)*B194," ")</f>
        <v> </v>
      </c>
      <c r="F194" s="44">
        <f>IF(B194&gt;0,VLOOKUP(A194,'01.08.2021-21.08.2021'!$A$3:$F$1424,6,0)*B194,"")</f>
      </c>
      <c r="G194" s="45">
        <f>IF(B194&gt;0,VLOOKUP(A194,'01.08.2021-21.08.2021'!$A$3:$G$1424,7,0)*B194,"")</f>
      </c>
      <c r="H194" s="45">
        <f>IF(B194&gt;0,VLOOKUP(A194,'01.08.2021-21.08.2021'!$A$3:$H$1424,8,0)*B194,"")</f>
      </c>
    </row>
    <row r="195" spans="1:8" ht="15">
      <c r="A195" s="31"/>
      <c r="B195" s="32"/>
      <c r="C195" s="33">
        <f>IF(B195&gt;0,VLOOKUP(A195,'01.08.2021-21.08.2021'!$A$3:$B$1424,2,0),"")</f>
      </c>
      <c r="D195" s="34">
        <f>IF(B195&gt;0,VLOOKUP(A195,'01.08.2021-21.08.2021'!$A$3:$D$1424,4,0),"")</f>
      </c>
      <c r="E195" s="35" t="str">
        <f>IF(B195&gt;0,VLOOKUP(A195,'01.08.2021-21.08.2021'!$A$3:$E$1424,5,0)*B195," ")</f>
        <v> </v>
      </c>
      <c r="F195" s="44">
        <f>IF(B195&gt;0,VLOOKUP(A195,'01.08.2021-21.08.2021'!$A$3:$F$1424,6,0)*B195,"")</f>
      </c>
      <c r="G195" s="45">
        <f>IF(B195&gt;0,VLOOKUP(A195,'01.08.2021-21.08.2021'!$A$3:$G$1424,7,0)*B195,"")</f>
      </c>
      <c r="H195" s="45">
        <f>IF(B195&gt;0,VLOOKUP(A195,'01.08.2021-21.08.2021'!$A$3:$H$1424,8,0)*B195,"")</f>
      </c>
    </row>
    <row r="196" spans="1:8" ht="15">
      <c r="A196" s="31"/>
      <c r="B196" s="32"/>
      <c r="C196" s="33">
        <f>IF(B196&gt;0,VLOOKUP(A196,'01.08.2021-21.08.2021'!$A$3:$B$1424,2,0),"")</f>
      </c>
      <c r="D196" s="34">
        <f>IF(B196&gt;0,VLOOKUP(A196,'01.08.2021-21.08.2021'!$A$3:$D$1424,4,0),"")</f>
      </c>
      <c r="E196" s="35" t="str">
        <f>IF(B196&gt;0,VLOOKUP(A196,'01.08.2021-21.08.2021'!$A$3:$E$1424,5,0)*B196," ")</f>
        <v> </v>
      </c>
      <c r="F196" s="44">
        <f>IF(B196&gt;0,VLOOKUP(A196,'01.08.2021-21.08.2021'!$A$3:$F$1424,6,0)*B196,"")</f>
      </c>
      <c r="G196" s="45">
        <f>IF(B196&gt;0,VLOOKUP(A196,'01.08.2021-21.08.2021'!$A$3:$G$1424,7,0)*B196,"")</f>
      </c>
      <c r="H196" s="45">
        <f>IF(B196&gt;0,VLOOKUP(A196,'01.08.2021-21.08.2021'!$A$3:$H$1424,8,0)*B196,"")</f>
      </c>
    </row>
    <row r="197" spans="1:8" ht="15">
      <c r="A197" s="31"/>
      <c r="B197" s="32"/>
      <c r="C197" s="33">
        <f>IF(B197&gt;0,VLOOKUP(A197,'01.08.2021-21.08.2021'!$A$3:$B$1424,2,0),"")</f>
      </c>
      <c r="D197" s="34">
        <f>IF(B197&gt;0,VLOOKUP(A197,'01.08.2021-21.08.2021'!$A$3:$D$1424,4,0),"")</f>
      </c>
      <c r="E197" s="35" t="str">
        <f>IF(B197&gt;0,VLOOKUP(A197,'01.08.2021-21.08.2021'!$A$3:$E$1424,5,0)*B197," ")</f>
        <v> </v>
      </c>
      <c r="F197" s="44">
        <f>IF(B197&gt;0,VLOOKUP(A197,'01.08.2021-21.08.2021'!$A$3:$F$1424,6,0)*B197,"")</f>
      </c>
      <c r="G197" s="45">
        <f>IF(B197&gt;0,VLOOKUP(A197,'01.08.2021-21.08.2021'!$A$3:$G$1424,7,0)*B197,"")</f>
      </c>
      <c r="H197" s="45">
        <f>IF(B197&gt;0,VLOOKUP(A197,'01.08.2021-21.08.2021'!$A$3:$H$1424,8,0)*B197,"")</f>
      </c>
    </row>
    <row r="198" spans="1:8" ht="15">
      <c r="A198" s="31"/>
      <c r="B198" s="32"/>
      <c r="C198" s="33">
        <f>IF(B198&gt;0,VLOOKUP(A198,'01.08.2021-21.08.2021'!$A$3:$B$1424,2,0),"")</f>
      </c>
      <c r="D198" s="34">
        <f>IF(B198&gt;0,VLOOKUP(A198,'01.08.2021-21.08.2021'!$A$3:$D$1424,4,0),"")</f>
      </c>
      <c r="E198" s="35" t="str">
        <f>IF(B198&gt;0,VLOOKUP(A198,'01.08.2021-21.08.2021'!$A$3:$E$1424,5,0)*B198," ")</f>
        <v> </v>
      </c>
      <c r="F198" s="44">
        <f>IF(B198&gt;0,VLOOKUP(A198,'01.08.2021-21.08.2021'!$A$3:$F$1424,6,0)*B198,"")</f>
      </c>
      <c r="G198" s="45">
        <f>IF(B198&gt;0,VLOOKUP(A198,'01.08.2021-21.08.2021'!$A$3:$G$1424,7,0)*B198,"")</f>
      </c>
      <c r="H198" s="45">
        <f>IF(B198&gt;0,VLOOKUP(A198,'01.08.2021-21.08.2021'!$A$3:$H$1424,8,0)*B198,"")</f>
      </c>
    </row>
    <row r="199" spans="1:8" ht="15">
      <c r="A199" s="31"/>
      <c r="B199" s="32"/>
      <c r="C199" s="33">
        <f>IF(B199&gt;0,VLOOKUP(A199,'01.08.2021-21.08.2021'!$A$3:$B$1424,2,0),"")</f>
      </c>
      <c r="D199" s="34">
        <f>IF(B199&gt;0,VLOOKUP(A199,'01.08.2021-21.08.2021'!$A$3:$D$1424,4,0),"")</f>
      </c>
      <c r="E199" s="35" t="str">
        <f>IF(B199&gt;0,VLOOKUP(A199,'01.08.2021-21.08.2021'!$A$3:$E$1424,5,0)*B199," ")</f>
        <v> </v>
      </c>
      <c r="F199" s="44">
        <f>IF(B199&gt;0,VLOOKUP(A199,'01.08.2021-21.08.2021'!$A$3:$F$1424,6,0)*B199,"")</f>
      </c>
      <c r="G199" s="45">
        <f>IF(B199&gt;0,VLOOKUP(A199,'01.08.2021-21.08.2021'!$A$3:$G$1424,7,0)*B199,"")</f>
      </c>
      <c r="H199" s="45">
        <f>IF(B199&gt;0,VLOOKUP(A199,'01.08.2021-21.08.2021'!$A$3:$H$1424,8,0)*B199,"")</f>
      </c>
    </row>
    <row r="200" spans="1:8" ht="15">
      <c r="A200" s="31"/>
      <c r="B200" s="32"/>
      <c r="C200" s="33">
        <f>IF(B200&gt;0,VLOOKUP(A200,'01.08.2021-21.08.2021'!$A$3:$B$1424,2,0),"")</f>
      </c>
      <c r="D200" s="34">
        <f>IF(B200&gt;0,VLOOKUP(A200,'01.08.2021-21.08.2021'!$A$3:$D$1424,4,0),"")</f>
      </c>
      <c r="E200" s="35" t="str">
        <f>IF(B200&gt;0,VLOOKUP(A200,'01.08.2021-21.08.2021'!$A$3:$E$1424,5,0)*B200," ")</f>
        <v> </v>
      </c>
      <c r="F200" s="44">
        <f>IF(B200&gt;0,VLOOKUP(A200,'01.08.2021-21.08.2021'!$A$3:$F$1424,6,0)*B200,"")</f>
      </c>
      <c r="G200" s="45">
        <f>IF(B200&gt;0,VLOOKUP(A200,'01.08.2021-21.08.2021'!$A$3:$G$1424,7,0)*B200,"")</f>
      </c>
      <c r="H200" s="45">
        <f>IF(B200&gt;0,VLOOKUP(A200,'01.08.2021-21.08.2021'!$A$3:$H$1424,8,0)*B200,"")</f>
      </c>
    </row>
    <row r="201" spans="1:8" ht="15">
      <c r="A201" s="31"/>
      <c r="B201" s="32"/>
      <c r="C201" s="33">
        <f>IF(B201&gt;0,VLOOKUP(A201,'01.08.2021-21.08.2021'!$A$3:$B$1424,2,0),"")</f>
      </c>
      <c r="D201" s="34">
        <f>IF(B201&gt;0,VLOOKUP(A201,'01.08.2021-21.08.2021'!$A$3:$D$1424,4,0),"")</f>
      </c>
      <c r="E201" s="35" t="str">
        <f>IF(B201&gt;0,VLOOKUP(A201,'01.08.2021-21.08.2021'!$A$3:$E$1424,5,0)*B201," ")</f>
        <v> </v>
      </c>
      <c r="F201" s="44">
        <f>IF(B201&gt;0,VLOOKUP(A201,'01.08.2021-21.08.2021'!$A$3:$F$1424,6,0)*B201,"")</f>
      </c>
      <c r="G201" s="45">
        <f>IF(B201&gt;0,VLOOKUP(A201,'01.08.2021-21.08.2021'!$A$3:$G$1424,7,0)*B201,"")</f>
      </c>
      <c r="H201" s="45">
        <f>IF(B201&gt;0,VLOOKUP(A201,'01.08.2021-21.08.2021'!$A$3:$H$1424,8,0)*B201,"")</f>
      </c>
    </row>
    <row r="202" spans="1:8" ht="15">
      <c r="A202" s="31"/>
      <c r="B202" s="32"/>
      <c r="C202" s="33">
        <f>IF(B202&gt;0,VLOOKUP(A202,'01.08.2021-21.08.2021'!$A$3:$B$1424,2,0),"")</f>
      </c>
      <c r="D202" s="34">
        <f>IF(B202&gt;0,VLOOKUP(A202,'01.08.2021-21.08.2021'!$A$3:$D$1424,4,0),"")</f>
      </c>
      <c r="E202" s="35" t="str">
        <f>IF(B202&gt;0,VLOOKUP(A202,'01.08.2021-21.08.2021'!$A$3:$E$1424,5,0)*B202," ")</f>
        <v> </v>
      </c>
      <c r="F202" s="44">
        <f>IF(B202&gt;0,VLOOKUP(A202,'01.08.2021-21.08.2021'!$A$3:$F$1424,6,0)*B202,"")</f>
      </c>
      <c r="G202" s="45">
        <f>IF(B202&gt;0,VLOOKUP(A202,'01.08.2021-21.08.2021'!$A$3:$G$1424,7,0)*B202,"")</f>
      </c>
      <c r="H202" s="45">
        <f>IF(B202&gt;0,VLOOKUP(A202,'01.08.2021-21.08.2021'!$A$3:$H$1424,8,0)*B202,"")</f>
      </c>
    </row>
    <row r="203" spans="1:8" ht="15">
      <c r="A203" s="31"/>
      <c r="B203" s="32"/>
      <c r="C203" s="33">
        <f>IF(B203&gt;0,VLOOKUP(A203,'01.08.2021-21.08.2021'!$A$3:$B$1424,2,0),"")</f>
      </c>
      <c r="D203" s="34">
        <f>IF(B203&gt;0,VLOOKUP(A203,'01.08.2021-21.08.2021'!$A$3:$D$1424,4,0),"")</f>
      </c>
      <c r="E203" s="35" t="str">
        <f>IF(B203&gt;0,VLOOKUP(A203,'01.08.2021-21.08.2021'!$A$3:$E$1424,5,0)*B203," ")</f>
        <v> </v>
      </c>
      <c r="F203" s="44">
        <f>IF(B203&gt;0,VLOOKUP(A203,'01.08.2021-21.08.2021'!$A$3:$F$1424,6,0)*B203,"")</f>
      </c>
      <c r="G203" s="45">
        <f>IF(B203&gt;0,VLOOKUP(A203,'01.08.2021-21.08.2021'!$A$3:$G$1424,7,0)*B203,"")</f>
      </c>
      <c r="H203" s="45">
        <f>IF(B203&gt;0,VLOOKUP(A203,'01.08.2021-21.08.2021'!$A$3:$H$1424,8,0)*B203,"")</f>
      </c>
    </row>
    <row r="204" spans="1:8" ht="15">
      <c r="A204" s="31"/>
      <c r="B204" s="32"/>
      <c r="C204" s="33">
        <f>IF(B204&gt;0,VLOOKUP(A204,'01.08.2021-21.08.2021'!$A$3:$B$1424,2,0),"")</f>
      </c>
      <c r="D204" s="34">
        <f>IF(B204&gt;0,VLOOKUP(A204,'01.08.2021-21.08.2021'!$A$3:$D$1424,4,0),"")</f>
      </c>
      <c r="E204" s="35" t="str">
        <f>IF(B204&gt;0,VLOOKUP(A204,'01.08.2021-21.08.2021'!$A$3:$E$1424,5,0)*B204," ")</f>
        <v> </v>
      </c>
      <c r="F204" s="44">
        <f>IF(B204&gt;0,VLOOKUP(A204,'01.08.2021-21.08.2021'!$A$3:$F$1424,6,0)*B204,"")</f>
      </c>
      <c r="G204" s="45">
        <f>IF(B204&gt;0,VLOOKUP(A204,'01.08.2021-21.08.2021'!$A$3:$G$1424,7,0)*B204,"")</f>
      </c>
      <c r="H204" s="45">
        <f>IF(B204&gt;0,VLOOKUP(A204,'01.08.2021-21.08.2021'!$A$3:$H$1424,8,0)*B204,"")</f>
      </c>
    </row>
    <row r="205" spans="1:8" ht="15">
      <c r="A205" s="31"/>
      <c r="B205" s="32"/>
      <c r="C205" s="33">
        <f>IF(B205&gt;0,VLOOKUP(A205,'01.08.2021-21.08.2021'!$A$3:$B$1424,2,0),"")</f>
      </c>
      <c r="D205" s="34">
        <f>IF(B205&gt;0,VLOOKUP(A205,'01.08.2021-21.08.2021'!$A$3:$D$1424,4,0),"")</f>
      </c>
      <c r="E205" s="35" t="str">
        <f>IF(B205&gt;0,VLOOKUP(A205,'01.08.2021-21.08.2021'!$A$3:$E$1424,5,0)*B205," ")</f>
        <v> </v>
      </c>
      <c r="F205" s="44">
        <f>IF(B205&gt;0,VLOOKUP(A205,'01.08.2021-21.08.2021'!$A$3:$F$1424,6,0)*B205,"")</f>
      </c>
      <c r="G205" s="45">
        <f>IF(B205&gt;0,VLOOKUP(A205,'01.08.2021-21.08.2021'!$A$3:$G$1424,7,0)*B205,"")</f>
      </c>
      <c r="H205" s="45">
        <f>IF(B205&gt;0,VLOOKUP(A205,'01.08.2021-21.08.2021'!$A$3:$H$1424,8,0)*B205,"")</f>
      </c>
    </row>
    <row r="206" spans="1:8" ht="15">
      <c r="A206" s="31"/>
      <c r="B206" s="32"/>
      <c r="C206" s="33">
        <f>IF(B206&gt;0,VLOOKUP(A206,'01.08.2021-21.08.2021'!$A$3:$B$1424,2,0),"")</f>
      </c>
      <c r="D206" s="34">
        <f>IF(B206&gt;0,VLOOKUP(A206,'01.08.2021-21.08.2021'!$A$3:$D$1424,4,0),"")</f>
      </c>
      <c r="E206" s="35" t="str">
        <f>IF(B206&gt;0,VLOOKUP(A206,'01.08.2021-21.08.2021'!$A$3:$E$1424,5,0)*B206," ")</f>
        <v> </v>
      </c>
      <c r="F206" s="44">
        <f>IF(B206&gt;0,VLOOKUP(A206,'01.08.2021-21.08.2021'!$A$3:$F$1424,6,0)*B206,"")</f>
      </c>
      <c r="G206" s="45">
        <f>IF(B206&gt;0,VLOOKUP(A206,'01.08.2021-21.08.2021'!$A$3:$G$1424,7,0)*B206,"")</f>
      </c>
      <c r="H206" s="45">
        <f>IF(B206&gt;0,VLOOKUP(A206,'01.08.2021-21.08.2021'!$A$3:$H$1424,8,0)*B206,"")</f>
      </c>
    </row>
    <row r="207" spans="1:8" ht="15">
      <c r="A207" s="31"/>
      <c r="B207" s="32"/>
      <c r="C207" s="33">
        <f>IF(B207&gt;0,VLOOKUP(A207,'01.08.2021-21.08.2021'!$A$3:$B$1424,2,0),"")</f>
      </c>
      <c r="D207" s="34">
        <f>IF(B207&gt;0,VLOOKUP(A207,'01.08.2021-21.08.2021'!$A$3:$D$1424,4,0),"")</f>
      </c>
      <c r="E207" s="35" t="str">
        <f>IF(B207&gt;0,VLOOKUP(A207,'01.08.2021-21.08.2021'!$A$3:$E$1424,5,0)*B207," ")</f>
        <v> </v>
      </c>
      <c r="F207" s="44">
        <f>IF(B207&gt;0,VLOOKUP(A207,'01.08.2021-21.08.2021'!$A$3:$F$1424,6,0)*B207,"")</f>
      </c>
      <c r="G207" s="45">
        <f>IF(B207&gt;0,VLOOKUP(A207,'01.08.2021-21.08.2021'!$A$3:$G$1424,7,0)*B207,"")</f>
      </c>
      <c r="H207" s="45">
        <f>IF(B207&gt;0,VLOOKUP(A207,'01.08.2021-21.08.2021'!$A$3:$H$1424,8,0)*B207,"")</f>
      </c>
    </row>
    <row r="208" spans="1:8" ht="15">
      <c r="A208" s="31"/>
      <c r="B208" s="32"/>
      <c r="C208" s="33">
        <f>IF(B208&gt;0,VLOOKUP(A208,'01.08.2021-21.08.2021'!$A$3:$B$1424,2,0),"")</f>
      </c>
      <c r="D208" s="34">
        <f>IF(B208&gt;0,VLOOKUP(A208,'01.08.2021-21.08.2021'!$A$3:$D$1424,4,0),"")</f>
      </c>
      <c r="E208" s="35" t="str">
        <f>IF(B208&gt;0,VLOOKUP(A208,'01.08.2021-21.08.2021'!$A$3:$E$1424,5,0)*B208," ")</f>
        <v> </v>
      </c>
      <c r="F208" s="44">
        <f>IF(B208&gt;0,VLOOKUP(A208,'01.08.2021-21.08.2021'!$A$3:$F$1424,6,0)*B208,"")</f>
      </c>
      <c r="G208" s="45">
        <f>IF(B208&gt;0,VLOOKUP(A208,'01.08.2021-21.08.2021'!$A$3:$G$1424,7,0)*B208,"")</f>
      </c>
      <c r="H208" s="45">
        <f>IF(B208&gt;0,VLOOKUP(A208,'01.08.2021-21.08.2021'!$A$3:$H$1424,8,0)*B208,"")</f>
      </c>
    </row>
    <row r="209" spans="1:8" ht="15">
      <c r="A209" s="31"/>
      <c r="B209" s="32"/>
      <c r="C209" s="33">
        <f>IF(B209&gt;0,VLOOKUP(A209,'01.08.2021-21.08.2021'!$A$3:$B$1424,2,0),"")</f>
      </c>
      <c r="D209" s="34">
        <f>IF(B209&gt;0,VLOOKUP(A209,'01.08.2021-21.08.2021'!$A$3:$D$1424,4,0),"")</f>
      </c>
      <c r="E209" s="35" t="str">
        <f>IF(B209&gt;0,VLOOKUP(A209,'01.08.2021-21.08.2021'!$A$3:$E$1424,5,0)*B209," ")</f>
        <v> </v>
      </c>
      <c r="F209" s="44">
        <f>IF(B209&gt;0,VLOOKUP(A209,'01.08.2021-21.08.2021'!$A$3:$F$1424,6,0)*B209,"")</f>
      </c>
      <c r="G209" s="45">
        <f>IF(B209&gt;0,VLOOKUP(A209,'01.08.2021-21.08.2021'!$A$3:$G$1424,7,0)*B209,"")</f>
      </c>
      <c r="H209" s="45">
        <f>IF(B209&gt;0,VLOOKUP(A209,'01.08.2021-21.08.2021'!$A$3:$H$1424,8,0)*B209,"")</f>
      </c>
    </row>
    <row r="210" spans="1:8" ht="15">
      <c r="A210" s="31"/>
      <c r="B210" s="32"/>
      <c r="C210" s="33">
        <f>IF(B210&gt;0,VLOOKUP(A210,'01.08.2021-21.08.2021'!$A$3:$B$1424,2,0),"")</f>
      </c>
      <c r="D210" s="34">
        <f>IF(B210&gt;0,VLOOKUP(A210,'01.08.2021-21.08.2021'!$A$3:$D$1424,4,0),"")</f>
      </c>
      <c r="E210" s="35" t="str">
        <f>IF(B210&gt;0,VLOOKUP(A210,'01.08.2021-21.08.2021'!$A$3:$E$1424,5,0)*B210," ")</f>
        <v> </v>
      </c>
      <c r="F210" s="44">
        <f>IF(B210&gt;0,VLOOKUP(A210,'01.08.2021-21.08.2021'!$A$3:$F$1424,6,0)*B210,"")</f>
      </c>
      <c r="G210" s="45">
        <f>IF(B210&gt;0,VLOOKUP(A210,'01.08.2021-21.08.2021'!$A$3:$G$1424,7,0)*B210,"")</f>
      </c>
      <c r="H210" s="45">
        <f>IF(B210&gt;0,VLOOKUP(A210,'01.08.2021-21.08.2021'!$A$3:$H$1424,8,0)*B210,"")</f>
      </c>
    </row>
    <row r="211" spans="1:8" ht="15">
      <c r="A211" s="31"/>
      <c r="B211" s="32"/>
      <c r="C211" s="33">
        <f>IF(B211&gt;0,VLOOKUP(A211,'01.08.2021-21.08.2021'!$A$3:$B$1424,2,0),"")</f>
      </c>
      <c r="D211" s="34">
        <f>IF(B211&gt;0,VLOOKUP(A211,'01.08.2021-21.08.2021'!$A$3:$D$1424,4,0),"")</f>
      </c>
      <c r="E211" s="35" t="str">
        <f>IF(B211&gt;0,VLOOKUP(A211,'01.08.2021-21.08.2021'!$A$3:$E$1424,5,0)*B211," ")</f>
        <v> </v>
      </c>
      <c r="F211" s="44">
        <f>IF(B211&gt;0,VLOOKUP(A211,'01.08.2021-21.08.2021'!$A$3:$F$1424,6,0)*B211,"")</f>
      </c>
      <c r="G211" s="45">
        <f>IF(B211&gt;0,VLOOKUP(A211,'01.08.2021-21.08.2021'!$A$3:$G$1424,7,0)*B211,"")</f>
      </c>
      <c r="H211" s="45">
        <f>IF(B211&gt;0,VLOOKUP(A211,'01.08.2021-21.08.2021'!$A$3:$H$1424,8,0)*B211,"")</f>
      </c>
    </row>
    <row r="212" spans="1:8" ht="15">
      <c r="A212" s="31"/>
      <c r="B212" s="32"/>
      <c r="C212" s="33">
        <f>IF(B212&gt;0,VLOOKUP(A212,'01.08.2021-21.08.2021'!$A$3:$B$1424,2,0),"")</f>
      </c>
      <c r="D212" s="34">
        <f>IF(B212&gt;0,VLOOKUP(A212,'01.08.2021-21.08.2021'!$A$3:$D$1424,4,0),"")</f>
      </c>
      <c r="E212" s="35" t="str">
        <f>IF(B212&gt;0,VLOOKUP(A212,'01.08.2021-21.08.2021'!$A$3:$E$1424,5,0)*B212," ")</f>
        <v> </v>
      </c>
      <c r="F212" s="44">
        <f>IF(B212&gt;0,VLOOKUP(A212,'01.08.2021-21.08.2021'!$A$3:$F$1424,6,0)*B212,"")</f>
      </c>
      <c r="G212" s="45">
        <f>IF(B212&gt;0,VLOOKUP(A212,'01.08.2021-21.08.2021'!$A$3:$G$1424,7,0)*B212,"")</f>
      </c>
      <c r="H212" s="45">
        <f>IF(B212&gt;0,VLOOKUP(A212,'01.08.2021-21.08.2021'!$A$3:$H$1424,8,0)*B212,"")</f>
      </c>
    </row>
    <row r="213" spans="1:8" ht="15">
      <c r="A213" s="31"/>
      <c r="B213" s="32"/>
      <c r="C213" s="33">
        <f>IF(B213&gt;0,VLOOKUP(A213,'01.08.2021-21.08.2021'!$A$3:$B$1424,2,0),"")</f>
      </c>
      <c r="D213" s="34">
        <f>IF(B213&gt;0,VLOOKUP(A213,'01.08.2021-21.08.2021'!$A$3:$D$1424,4,0),"")</f>
      </c>
      <c r="E213" s="35" t="str">
        <f>IF(B213&gt;0,VLOOKUP(A213,'01.08.2021-21.08.2021'!$A$3:$E$1424,5,0)*B213," ")</f>
        <v> </v>
      </c>
      <c r="F213" s="44">
        <f>IF(B213&gt;0,VLOOKUP(A213,'01.08.2021-21.08.2021'!$A$3:$F$1424,6,0)*B213,"")</f>
      </c>
      <c r="G213" s="45">
        <f>IF(B213&gt;0,VLOOKUP(A213,'01.08.2021-21.08.2021'!$A$3:$G$1424,7,0)*B213,"")</f>
      </c>
      <c r="H213" s="45">
        <f>IF(B213&gt;0,VLOOKUP(A213,'01.08.2021-21.08.2021'!$A$3:$H$1424,8,0)*B213,"")</f>
      </c>
    </row>
    <row r="214" spans="1:8" ht="15">
      <c r="A214" s="31"/>
      <c r="B214" s="32"/>
      <c r="C214" s="33">
        <f>IF(B214&gt;0,VLOOKUP(A214,'01.08.2021-21.08.2021'!$A$3:$B$1424,2,0),"")</f>
      </c>
      <c r="D214" s="34">
        <f>IF(B214&gt;0,VLOOKUP(A214,'01.08.2021-21.08.2021'!$A$3:$D$1424,4,0),"")</f>
      </c>
      <c r="E214" s="35" t="str">
        <f>IF(B214&gt;0,VLOOKUP(A214,'01.08.2021-21.08.2021'!$A$3:$E$1424,5,0)*B214," ")</f>
        <v> </v>
      </c>
      <c r="F214" s="44">
        <f>IF(B214&gt;0,VLOOKUP(A214,'01.08.2021-21.08.2021'!$A$3:$F$1424,6,0)*B214,"")</f>
      </c>
      <c r="G214" s="45">
        <f>IF(B214&gt;0,VLOOKUP(A214,'01.08.2021-21.08.2021'!$A$3:$G$1424,7,0)*B214,"")</f>
      </c>
      <c r="H214" s="45">
        <f>IF(B214&gt;0,VLOOKUP(A214,'01.08.2021-21.08.2021'!$A$3:$H$1424,8,0)*B214,"")</f>
      </c>
    </row>
    <row r="215" spans="1:8" ht="15">
      <c r="A215" s="31"/>
      <c r="B215" s="32"/>
      <c r="C215" s="33">
        <f>IF(B215&gt;0,VLOOKUP(A215,'01.08.2021-21.08.2021'!$A$3:$B$1424,2,0),"")</f>
      </c>
      <c r="D215" s="34">
        <f>IF(B215&gt;0,VLOOKUP(A215,'01.08.2021-21.08.2021'!$A$3:$D$1424,4,0),"")</f>
      </c>
      <c r="E215" s="35" t="str">
        <f>IF(B215&gt;0,VLOOKUP(A215,'01.08.2021-21.08.2021'!$A$3:$E$1424,5,0)*B215," ")</f>
        <v> </v>
      </c>
      <c r="F215" s="44">
        <f>IF(B215&gt;0,VLOOKUP(A215,'01.08.2021-21.08.2021'!$A$3:$F$1424,6,0)*B215,"")</f>
      </c>
      <c r="G215" s="45">
        <f>IF(B215&gt;0,VLOOKUP(A215,'01.08.2021-21.08.2021'!$A$3:$G$1424,7,0)*B215,"")</f>
      </c>
      <c r="H215" s="45">
        <f>IF(B215&gt;0,VLOOKUP(A215,'01.08.2021-21.08.2021'!$A$3:$H$1424,8,0)*B215,"")</f>
      </c>
    </row>
    <row r="216" spans="1:8" ht="15">
      <c r="A216" s="31"/>
      <c r="B216" s="32"/>
      <c r="C216" s="33">
        <f>IF(B216&gt;0,VLOOKUP(A216,'01.08.2021-21.08.2021'!$A$3:$B$1424,2,0),"")</f>
      </c>
      <c r="D216" s="34">
        <f>IF(B216&gt;0,VLOOKUP(A216,'01.08.2021-21.08.2021'!$A$3:$D$1424,4,0),"")</f>
      </c>
      <c r="E216" s="35" t="str">
        <f>IF(B216&gt;0,VLOOKUP(A216,'01.08.2021-21.08.2021'!$A$3:$E$1424,5,0)*B216," ")</f>
        <v> </v>
      </c>
      <c r="F216" s="44">
        <f>IF(B216&gt;0,VLOOKUP(A216,'01.08.2021-21.08.2021'!$A$3:$F$1424,6,0)*B216,"")</f>
      </c>
      <c r="G216" s="45">
        <f>IF(B216&gt;0,VLOOKUP(A216,'01.08.2021-21.08.2021'!$A$3:$G$1424,7,0)*B216,"")</f>
      </c>
      <c r="H216" s="45">
        <f>IF(B216&gt;0,VLOOKUP(A216,'01.08.2021-21.08.2021'!$A$3:$H$1424,8,0)*B216,"")</f>
      </c>
    </row>
    <row r="217" spans="1:8" ht="15">
      <c r="A217" s="31"/>
      <c r="B217" s="32"/>
      <c r="C217" s="33">
        <f>IF(B217&gt;0,VLOOKUP(A217,'01.08.2021-21.08.2021'!$A$3:$B$1424,2,0),"")</f>
      </c>
      <c r="D217" s="34">
        <f>IF(B217&gt;0,VLOOKUP(A217,'01.08.2021-21.08.2021'!$A$3:$D$1424,4,0),"")</f>
      </c>
      <c r="E217" s="35" t="str">
        <f>IF(B217&gt;0,VLOOKUP(A217,'01.08.2021-21.08.2021'!$A$3:$E$1424,5,0)*B217," ")</f>
        <v> </v>
      </c>
      <c r="F217" s="44">
        <f>IF(B217&gt;0,VLOOKUP(A217,'01.08.2021-21.08.2021'!$A$3:$F$1424,6,0)*B217,"")</f>
      </c>
      <c r="G217" s="45">
        <f>IF(B217&gt;0,VLOOKUP(A217,'01.08.2021-21.08.2021'!$A$3:$G$1424,7,0)*B217,"")</f>
      </c>
      <c r="H217" s="45">
        <f>IF(B217&gt;0,VLOOKUP(A217,'01.08.2021-21.08.2021'!$A$3:$H$1424,8,0)*B217,"")</f>
      </c>
    </row>
    <row r="218" spans="1:8" ht="15">
      <c r="A218" s="31"/>
      <c r="B218" s="32"/>
      <c r="C218" s="33">
        <f>IF(B218&gt;0,VLOOKUP(A218,'01.08.2021-21.08.2021'!$A$3:$B$1424,2,0),"")</f>
      </c>
      <c r="D218" s="34">
        <f>IF(B218&gt;0,VLOOKUP(A218,'01.08.2021-21.08.2021'!$A$3:$D$1424,4,0),"")</f>
      </c>
      <c r="E218" s="35" t="str">
        <f>IF(B218&gt;0,VLOOKUP(A218,'01.08.2021-21.08.2021'!$A$3:$E$1424,5,0)*B218," ")</f>
        <v> </v>
      </c>
      <c r="F218" s="44">
        <f>IF(B218&gt;0,VLOOKUP(A218,'01.08.2021-21.08.2021'!$A$3:$F$1424,6,0)*B218,"")</f>
      </c>
      <c r="G218" s="45">
        <f>IF(B218&gt;0,VLOOKUP(A218,'01.08.2021-21.08.2021'!$A$3:$G$1424,7,0)*B218,"")</f>
      </c>
      <c r="H218" s="45">
        <f>IF(B218&gt;0,VLOOKUP(A218,'01.08.2021-21.08.2021'!$A$3:$H$1424,8,0)*B218,"")</f>
      </c>
    </row>
    <row r="219" spans="1:8" ht="15">
      <c r="A219" s="31"/>
      <c r="B219" s="32"/>
      <c r="C219" s="33">
        <f>IF(B219&gt;0,VLOOKUP(A219,'01.08.2021-21.08.2021'!$A$3:$B$1424,2,0),"")</f>
      </c>
      <c r="D219" s="34">
        <f>IF(B219&gt;0,VLOOKUP(A219,'01.08.2021-21.08.2021'!$A$3:$D$1424,4,0),"")</f>
      </c>
      <c r="E219" s="35" t="str">
        <f>IF(B219&gt;0,VLOOKUP(A219,'01.08.2021-21.08.2021'!$A$3:$E$1424,5,0)*B219," ")</f>
        <v> </v>
      </c>
      <c r="F219" s="44">
        <f>IF(B219&gt;0,VLOOKUP(A219,'01.08.2021-21.08.2021'!$A$3:$F$1424,6,0)*B219,"")</f>
      </c>
      <c r="G219" s="45">
        <f>IF(B219&gt;0,VLOOKUP(A219,'01.08.2021-21.08.2021'!$A$3:$G$1424,7,0)*B219,"")</f>
      </c>
      <c r="H219" s="45">
        <f>IF(B219&gt;0,VLOOKUP(A219,'01.08.2021-21.08.2021'!$A$3:$H$1424,8,0)*B219,"")</f>
      </c>
    </row>
    <row r="220" spans="1:8" ht="15">
      <c r="A220" s="31"/>
      <c r="B220" s="32"/>
      <c r="C220" s="33">
        <f>IF(B220&gt;0,VLOOKUP(A220,'01.08.2021-21.08.2021'!$A$3:$B$1424,2,0),"")</f>
      </c>
      <c r="D220" s="34">
        <f>IF(B220&gt;0,VLOOKUP(A220,'01.08.2021-21.08.2021'!$A$3:$D$1424,4,0),"")</f>
      </c>
      <c r="E220" s="35" t="str">
        <f>IF(B220&gt;0,VLOOKUP(A220,'01.08.2021-21.08.2021'!$A$3:$E$1424,5,0)*B220," ")</f>
        <v> </v>
      </c>
      <c r="F220" s="44">
        <f>IF(B220&gt;0,VLOOKUP(A220,'01.08.2021-21.08.2021'!$A$3:$F$1424,6,0)*B220,"")</f>
      </c>
      <c r="G220" s="45">
        <f>IF(B220&gt;0,VLOOKUP(A220,'01.08.2021-21.08.2021'!$A$3:$G$1424,7,0)*B220,"")</f>
      </c>
      <c r="H220" s="45">
        <f>IF(B220&gt;0,VLOOKUP(A220,'01.08.2021-21.08.2021'!$A$3:$H$1424,8,0)*B220,"")</f>
      </c>
    </row>
    <row r="221" spans="1:8" ht="15">
      <c r="A221" s="31"/>
      <c r="B221" s="32"/>
      <c r="C221" s="33">
        <f>IF(B221&gt;0,VLOOKUP(A221,'01.08.2021-21.08.2021'!$A$3:$B$1424,2,0),"")</f>
      </c>
      <c r="D221" s="34">
        <f>IF(B221&gt;0,VLOOKUP(A221,'01.08.2021-21.08.2021'!$A$3:$D$1424,4,0),"")</f>
      </c>
      <c r="E221" s="35" t="str">
        <f>IF(B221&gt;0,VLOOKUP(A221,'01.08.2021-21.08.2021'!$A$3:$E$1424,5,0)*B221," ")</f>
        <v> </v>
      </c>
      <c r="F221" s="44">
        <f>IF(B221&gt;0,VLOOKUP(A221,'01.08.2021-21.08.2021'!$A$3:$F$1424,6,0)*B221,"")</f>
      </c>
      <c r="G221" s="45">
        <f>IF(B221&gt;0,VLOOKUP(A221,'01.08.2021-21.08.2021'!$A$3:$G$1424,7,0)*B221,"")</f>
      </c>
      <c r="H221" s="45">
        <f>IF(B221&gt;0,VLOOKUP(A221,'01.08.2021-21.08.2021'!$A$3:$H$1424,8,0)*B221,"")</f>
      </c>
    </row>
    <row r="222" spans="1:8" ht="15">
      <c r="A222" s="31"/>
      <c r="B222" s="32"/>
      <c r="C222" s="33">
        <f>IF(B222&gt;0,VLOOKUP(A222,'01.08.2021-21.08.2021'!$A$3:$B$1424,2,0),"")</f>
      </c>
      <c r="D222" s="34">
        <f>IF(B222&gt;0,VLOOKUP(A222,'01.08.2021-21.08.2021'!$A$3:$D$1424,4,0),"")</f>
      </c>
      <c r="E222" s="35" t="str">
        <f>IF(B222&gt;0,VLOOKUP(A222,'01.08.2021-21.08.2021'!$A$3:$E$1424,5,0)*B222," ")</f>
        <v> </v>
      </c>
      <c r="F222" s="44">
        <f>IF(B222&gt;0,VLOOKUP(A222,'01.08.2021-21.08.2021'!$A$3:$F$1424,6,0)*B222,"")</f>
      </c>
      <c r="G222" s="45">
        <f>IF(B222&gt;0,VLOOKUP(A222,'01.08.2021-21.08.2021'!$A$3:$G$1424,7,0)*B222,"")</f>
      </c>
      <c r="H222" s="45">
        <f>IF(B222&gt;0,VLOOKUP(A222,'01.08.2021-21.08.2021'!$A$3:$H$1424,8,0)*B222,"")</f>
      </c>
    </row>
    <row r="223" spans="1:8" ht="15">
      <c r="A223" s="31"/>
      <c r="B223" s="32"/>
      <c r="C223" s="33">
        <f>IF(B223&gt;0,VLOOKUP(A223,'01.08.2021-21.08.2021'!$A$3:$B$1424,2,0),"")</f>
      </c>
      <c r="D223" s="34">
        <f>IF(B223&gt;0,VLOOKUP(A223,'01.08.2021-21.08.2021'!$A$3:$D$1424,4,0),"")</f>
      </c>
      <c r="E223" s="35" t="str">
        <f>IF(B223&gt;0,VLOOKUP(A223,'01.08.2021-21.08.2021'!$A$3:$E$1424,5,0)*B223," ")</f>
        <v> </v>
      </c>
      <c r="F223" s="44">
        <f>IF(B223&gt;0,VLOOKUP(A223,'01.08.2021-21.08.2021'!$A$3:$F$1424,6,0)*B223,"")</f>
      </c>
      <c r="G223" s="45">
        <f>IF(B223&gt;0,VLOOKUP(A223,'01.08.2021-21.08.2021'!$A$3:$G$1424,7,0)*B223,"")</f>
      </c>
      <c r="H223" s="45">
        <f>IF(B223&gt;0,VLOOKUP(A223,'01.08.2021-21.08.2021'!$A$3:$H$1424,8,0)*B223,"")</f>
      </c>
    </row>
    <row r="224" spans="1:8" ht="15">
      <c r="A224" s="31"/>
      <c r="B224" s="32"/>
      <c r="C224" s="33">
        <f>IF(B224&gt;0,VLOOKUP(A224,'01.08.2021-21.08.2021'!$A$3:$B$1424,2,0),"")</f>
      </c>
      <c r="D224" s="34">
        <f>IF(B224&gt;0,VLOOKUP(A224,'01.08.2021-21.08.2021'!$A$3:$D$1424,4,0),"")</f>
      </c>
      <c r="E224" s="35" t="str">
        <f>IF(B224&gt;0,VLOOKUP(A224,'01.08.2021-21.08.2021'!$A$3:$E$1424,5,0)*B224," ")</f>
        <v> </v>
      </c>
      <c r="F224" s="44">
        <f>IF(B224&gt;0,VLOOKUP(A224,'01.08.2021-21.08.2021'!$A$3:$F$1424,6,0)*B224,"")</f>
      </c>
      <c r="G224" s="45">
        <f>IF(B224&gt;0,VLOOKUP(A224,'01.08.2021-21.08.2021'!$A$3:$G$1424,7,0)*B224,"")</f>
      </c>
      <c r="H224" s="45">
        <f>IF(B224&gt;0,VLOOKUP(A224,'01.08.2021-21.08.2021'!$A$3:$H$1424,8,0)*B224,"")</f>
      </c>
    </row>
    <row r="225" spans="1:8" ht="15">
      <c r="A225" s="31"/>
      <c r="B225" s="32"/>
      <c r="C225" s="33">
        <f>IF(B225&gt;0,VLOOKUP(A225,'01.08.2021-21.08.2021'!$A$3:$B$1424,2,0),"")</f>
      </c>
      <c r="D225" s="34">
        <f>IF(B225&gt;0,VLOOKUP(A225,'01.08.2021-21.08.2021'!$A$3:$D$1424,4,0),"")</f>
      </c>
      <c r="E225" s="35" t="str">
        <f>IF(B225&gt;0,VLOOKUP(A225,'01.08.2021-21.08.2021'!$A$3:$E$1424,5,0)*B225," ")</f>
        <v> </v>
      </c>
      <c r="F225" s="44">
        <f>IF(B225&gt;0,VLOOKUP(A225,'01.08.2021-21.08.2021'!$A$3:$F$1424,6,0)*B225,"")</f>
      </c>
      <c r="G225" s="45">
        <f>IF(B225&gt;0,VLOOKUP(A225,'01.08.2021-21.08.2021'!$A$3:$G$1424,7,0)*B225,"")</f>
      </c>
      <c r="H225" s="45">
        <f>IF(B225&gt;0,VLOOKUP(A225,'01.08.2021-21.08.2021'!$A$3:$H$1424,8,0)*B225,"")</f>
      </c>
    </row>
    <row r="226" spans="1:8" ht="15">
      <c r="A226" s="31"/>
      <c r="B226" s="32"/>
      <c r="C226" s="33">
        <f>IF(B226&gt;0,VLOOKUP(A226,'01.08.2021-21.08.2021'!$A$3:$B$1424,2,0),"")</f>
      </c>
      <c r="D226" s="34">
        <f>IF(B226&gt;0,VLOOKUP(A226,'01.08.2021-21.08.2021'!$A$3:$D$1424,4,0),"")</f>
      </c>
      <c r="E226" s="35" t="str">
        <f>IF(B226&gt;0,VLOOKUP(A226,'01.08.2021-21.08.2021'!$A$3:$E$1424,5,0)*B226," ")</f>
        <v> </v>
      </c>
      <c r="F226" s="44">
        <f>IF(B226&gt;0,VLOOKUP(A226,'01.08.2021-21.08.2021'!$A$3:$F$1424,6,0)*B226,"")</f>
      </c>
      <c r="G226" s="45">
        <f>IF(B226&gt;0,VLOOKUP(A226,'01.08.2021-21.08.2021'!$A$3:$G$1424,7,0)*B226,"")</f>
      </c>
      <c r="H226" s="45">
        <f>IF(B226&gt;0,VLOOKUP(A226,'01.08.2021-21.08.2021'!$A$3:$H$1424,8,0)*B226,"")</f>
      </c>
    </row>
    <row r="227" spans="1:8" ht="15">
      <c r="A227" s="31"/>
      <c r="B227" s="32"/>
      <c r="C227" s="33">
        <f>IF(B227&gt;0,VLOOKUP(A227,'01.08.2021-21.08.2021'!$A$3:$B$1424,2,0),"")</f>
      </c>
      <c r="D227" s="34">
        <f>IF(B227&gt;0,VLOOKUP(A227,'01.08.2021-21.08.2021'!$A$3:$D$1424,4,0),"")</f>
      </c>
      <c r="E227" s="35" t="str">
        <f>IF(B227&gt;0,VLOOKUP(A227,'01.08.2021-21.08.2021'!$A$3:$E$1424,5,0)*B227," ")</f>
        <v> </v>
      </c>
      <c r="F227" s="44">
        <f>IF(B227&gt;0,VLOOKUP(A227,'01.08.2021-21.08.2021'!$A$3:$F$1424,6,0)*B227,"")</f>
      </c>
      <c r="G227" s="45">
        <f>IF(B227&gt;0,VLOOKUP(A227,'01.08.2021-21.08.2021'!$A$3:$G$1424,7,0)*B227,"")</f>
      </c>
      <c r="H227" s="45">
        <f>IF(B227&gt;0,VLOOKUP(A227,'01.08.2021-21.08.2021'!$A$3:$H$1424,8,0)*B227,"")</f>
      </c>
    </row>
    <row r="228" spans="1:8" ht="15">
      <c r="A228" s="31"/>
      <c r="B228" s="32"/>
      <c r="C228" s="33">
        <f>IF(B228&gt;0,VLOOKUP(A228,'01.08.2021-21.08.2021'!$A$3:$B$1424,2,0),"")</f>
      </c>
      <c r="D228" s="34">
        <f>IF(B228&gt;0,VLOOKUP(A228,'01.08.2021-21.08.2021'!$A$3:$D$1424,4,0),"")</f>
      </c>
      <c r="E228" s="35" t="str">
        <f>IF(B228&gt;0,VLOOKUP(A228,'01.08.2021-21.08.2021'!$A$3:$E$1424,5,0)*B228," ")</f>
        <v> </v>
      </c>
      <c r="F228" s="44">
        <f>IF(B228&gt;0,VLOOKUP(A228,'01.08.2021-21.08.2021'!$A$3:$F$1424,6,0)*B228,"")</f>
      </c>
      <c r="G228" s="45">
        <f>IF(B228&gt;0,VLOOKUP(A228,'01.08.2021-21.08.2021'!$A$3:$G$1424,7,0)*B228,"")</f>
      </c>
      <c r="H228" s="45">
        <f>IF(B228&gt;0,VLOOKUP(A228,'01.08.2021-21.08.2021'!$A$3:$H$1424,8,0)*B228,"")</f>
      </c>
    </row>
    <row r="229" spans="1:8" ht="15">
      <c r="A229" s="31"/>
      <c r="B229" s="32"/>
      <c r="C229" s="33">
        <f>IF(B229&gt;0,VLOOKUP(A229,'01.08.2021-21.08.2021'!$A$3:$B$1424,2,0),"")</f>
      </c>
      <c r="D229" s="34">
        <f>IF(B229&gt;0,VLOOKUP(A229,'01.08.2021-21.08.2021'!$A$3:$D$1424,4,0),"")</f>
      </c>
      <c r="E229" s="35" t="str">
        <f>IF(B229&gt;0,VLOOKUP(A229,'01.08.2021-21.08.2021'!$A$3:$E$1424,5,0)*B229," ")</f>
        <v> </v>
      </c>
      <c r="F229" s="44">
        <f>IF(B229&gt;0,VLOOKUP(A229,'01.08.2021-21.08.2021'!$A$3:$F$1424,6,0)*B229,"")</f>
      </c>
      <c r="G229" s="45">
        <f>IF(B229&gt;0,VLOOKUP(A229,'01.08.2021-21.08.2021'!$A$3:$G$1424,7,0)*B229,"")</f>
      </c>
      <c r="H229" s="45">
        <f>IF(B229&gt;0,VLOOKUP(A229,'01.08.2021-21.08.2021'!$A$3:$H$1424,8,0)*B229,"")</f>
      </c>
    </row>
    <row r="230" spans="1:8" ht="15">
      <c r="A230" s="31"/>
      <c r="B230" s="32"/>
      <c r="C230" s="33">
        <f>IF(B230&gt;0,VLOOKUP(A230,'01.08.2021-21.08.2021'!$A$3:$B$1424,2,0),"")</f>
      </c>
      <c r="D230" s="34">
        <f>IF(B230&gt;0,VLOOKUP(A230,'01.08.2021-21.08.2021'!$A$3:$D$1424,4,0),"")</f>
      </c>
      <c r="E230" s="35" t="str">
        <f>IF(B230&gt;0,VLOOKUP(A230,'01.08.2021-21.08.2021'!$A$3:$E$1424,5,0)*B230," ")</f>
        <v> </v>
      </c>
      <c r="F230" s="44">
        <f>IF(B230&gt;0,VLOOKUP(A230,'01.08.2021-21.08.2021'!$A$3:$F$1424,6,0)*B230,"")</f>
      </c>
      <c r="G230" s="45">
        <f>IF(B230&gt;0,VLOOKUP(A230,'01.08.2021-21.08.2021'!$A$3:$G$1424,7,0)*B230,"")</f>
      </c>
      <c r="H230" s="45">
        <f>IF(B230&gt;0,VLOOKUP(A230,'01.08.2021-21.08.2021'!$A$3:$H$1424,8,0)*B230,"")</f>
      </c>
    </row>
    <row r="231" spans="1:8" ht="15">
      <c r="A231" s="31"/>
      <c r="B231" s="32"/>
      <c r="C231" s="33">
        <f>IF(B231&gt;0,VLOOKUP(A231,'01.08.2021-21.08.2021'!$A$3:$B$1424,2,0),"")</f>
      </c>
      <c r="D231" s="34">
        <f>IF(B231&gt;0,VLOOKUP(A231,'01.08.2021-21.08.2021'!$A$3:$D$1424,4,0),"")</f>
      </c>
      <c r="E231" s="35" t="str">
        <f>IF(B231&gt;0,VLOOKUP(A231,'01.08.2021-21.08.2021'!$A$3:$E$1424,5,0)*B231," ")</f>
        <v> </v>
      </c>
      <c r="F231" s="44">
        <f>IF(B231&gt;0,VLOOKUP(A231,'01.08.2021-21.08.2021'!$A$3:$F$1424,6,0)*B231,"")</f>
      </c>
      <c r="G231" s="45">
        <f>IF(B231&gt;0,VLOOKUP(A231,'01.08.2021-21.08.2021'!$A$3:$G$1424,7,0)*B231,"")</f>
      </c>
      <c r="H231" s="45">
        <f>IF(B231&gt;0,VLOOKUP(A231,'01.08.2021-21.08.2021'!$A$3:$H$1424,8,0)*B231,"")</f>
      </c>
    </row>
    <row r="232" spans="1:8" ht="15">
      <c r="A232" s="31"/>
      <c r="B232" s="32"/>
      <c r="C232" s="33">
        <f>IF(B232&gt;0,VLOOKUP(A232,'01.08.2021-21.08.2021'!$A$3:$B$1424,2,0),"")</f>
      </c>
      <c r="D232" s="34">
        <f>IF(B232&gt;0,VLOOKUP(A232,'01.08.2021-21.08.2021'!$A$3:$D$1424,4,0),"")</f>
      </c>
      <c r="E232" s="35" t="str">
        <f>IF(B232&gt;0,VLOOKUP(A232,'01.08.2021-21.08.2021'!$A$3:$E$1424,5,0)*B232," ")</f>
        <v> </v>
      </c>
      <c r="F232" s="44">
        <f>IF(B232&gt;0,VLOOKUP(A232,'01.08.2021-21.08.2021'!$A$3:$F$1424,6,0)*B232,"")</f>
      </c>
      <c r="G232" s="45">
        <f>IF(B232&gt;0,VLOOKUP(A232,'01.08.2021-21.08.2021'!$A$3:$G$1424,7,0)*B232,"")</f>
      </c>
      <c r="H232" s="45">
        <f>IF(B232&gt;0,VLOOKUP(A232,'01.08.2021-21.08.2021'!$A$3:$H$1424,8,0)*B232,"")</f>
      </c>
    </row>
    <row r="233" spans="1:8" ht="15">
      <c r="A233" s="31"/>
      <c r="B233" s="32"/>
      <c r="C233" s="33">
        <f>IF(B233&gt;0,VLOOKUP(A233,'01.08.2021-21.08.2021'!$A$3:$B$1424,2,0),"")</f>
      </c>
      <c r="D233" s="34">
        <f>IF(B233&gt;0,VLOOKUP(A233,'01.08.2021-21.08.2021'!$A$3:$D$1424,4,0),"")</f>
      </c>
      <c r="E233" s="35" t="str">
        <f>IF(B233&gt;0,VLOOKUP(A233,'01.08.2021-21.08.2021'!$A$3:$E$1424,5,0)*B233," ")</f>
        <v> </v>
      </c>
      <c r="F233" s="44">
        <f>IF(B233&gt;0,VLOOKUP(A233,'01.08.2021-21.08.2021'!$A$3:$F$1424,6,0)*B233,"")</f>
      </c>
      <c r="G233" s="45">
        <f>IF(B233&gt;0,VLOOKUP(A233,'01.08.2021-21.08.2021'!$A$3:$G$1424,7,0)*B233,"")</f>
      </c>
      <c r="H233" s="45">
        <f>IF(B233&gt;0,VLOOKUP(A233,'01.08.2021-21.08.2021'!$A$3:$H$1424,8,0)*B233,"")</f>
      </c>
    </row>
    <row r="234" spans="1:8" ht="15">
      <c r="A234" s="31"/>
      <c r="B234" s="32"/>
      <c r="C234" s="33">
        <f>IF(B234&gt;0,VLOOKUP(A234,'01.08.2021-21.08.2021'!$A$3:$B$1424,2,0),"")</f>
      </c>
      <c r="D234" s="34">
        <f>IF(B234&gt;0,VLOOKUP(A234,'01.08.2021-21.08.2021'!$A$3:$D$1424,4,0),"")</f>
      </c>
      <c r="E234" s="35" t="str">
        <f>IF(B234&gt;0,VLOOKUP(A234,'01.08.2021-21.08.2021'!$A$3:$E$1424,5,0)*B234," ")</f>
        <v> </v>
      </c>
      <c r="F234" s="44">
        <f>IF(B234&gt;0,VLOOKUP(A234,'01.08.2021-21.08.2021'!$A$3:$F$1424,6,0)*B234,"")</f>
      </c>
      <c r="G234" s="45">
        <f>IF(B234&gt;0,VLOOKUP(A234,'01.08.2021-21.08.2021'!$A$3:$G$1424,7,0)*B234,"")</f>
      </c>
      <c r="H234" s="45">
        <f>IF(B234&gt;0,VLOOKUP(A234,'01.08.2021-21.08.2021'!$A$3:$H$1424,8,0)*B234,"")</f>
      </c>
    </row>
    <row r="235" spans="1:8" ht="15">
      <c r="A235" s="31"/>
      <c r="B235" s="32"/>
      <c r="C235" s="33">
        <f>IF(B235&gt;0,VLOOKUP(A235,'01.08.2021-21.08.2021'!$A$3:$B$1424,2,0),"")</f>
      </c>
      <c r="D235" s="34">
        <f>IF(B235&gt;0,VLOOKUP(A235,'01.08.2021-21.08.2021'!$A$3:$D$1424,4,0),"")</f>
      </c>
      <c r="E235" s="35" t="str">
        <f>IF(B235&gt;0,VLOOKUP(A235,'01.08.2021-21.08.2021'!$A$3:$E$1424,5,0)*B235," ")</f>
        <v> </v>
      </c>
      <c r="F235" s="44">
        <f>IF(B235&gt;0,VLOOKUP(A235,'01.08.2021-21.08.2021'!$A$3:$F$1424,6,0)*B235,"")</f>
      </c>
      <c r="G235" s="45">
        <f>IF(B235&gt;0,VLOOKUP(A235,'01.08.2021-21.08.2021'!$A$3:$G$1424,7,0)*B235,"")</f>
      </c>
      <c r="H235" s="45">
        <f>IF(B235&gt;0,VLOOKUP(A235,'01.08.2021-21.08.2021'!$A$3:$H$1424,8,0)*B235,"")</f>
      </c>
    </row>
    <row r="236" spans="1:8" ht="15">
      <c r="A236" s="31"/>
      <c r="B236" s="32"/>
      <c r="C236" s="33">
        <f>IF(B236&gt;0,VLOOKUP(A236,'01.08.2021-21.08.2021'!$A$3:$B$1424,2,0),"")</f>
      </c>
      <c r="D236" s="34">
        <f>IF(B236&gt;0,VLOOKUP(A236,'01.08.2021-21.08.2021'!$A$3:$D$1424,4,0),"")</f>
      </c>
      <c r="E236" s="35" t="str">
        <f>IF(B236&gt;0,VLOOKUP(A236,'01.08.2021-21.08.2021'!$A$3:$E$1424,5,0)*B236," ")</f>
        <v> </v>
      </c>
      <c r="F236" s="44">
        <f>IF(B236&gt;0,VLOOKUP(A236,'01.08.2021-21.08.2021'!$A$3:$F$1424,6,0)*B236,"")</f>
      </c>
      <c r="G236" s="45">
        <f>IF(B236&gt;0,VLOOKUP(A236,'01.08.2021-21.08.2021'!$A$3:$G$1424,7,0)*B236,"")</f>
      </c>
      <c r="H236" s="45">
        <f>IF(B236&gt;0,VLOOKUP(A236,'01.08.2021-21.08.2021'!$A$3:$H$1424,8,0)*B236,"")</f>
      </c>
    </row>
    <row r="237" spans="1:8" ht="15">
      <c r="A237" s="31"/>
      <c r="B237" s="32"/>
      <c r="C237" s="33">
        <f>IF(B237&gt;0,VLOOKUP(A237,'01.08.2021-21.08.2021'!$A$3:$B$1424,2,0),"")</f>
      </c>
      <c r="D237" s="34">
        <f>IF(B237&gt;0,VLOOKUP(A237,'01.08.2021-21.08.2021'!$A$3:$D$1424,4,0),"")</f>
      </c>
      <c r="E237" s="35" t="str">
        <f>IF(B237&gt;0,VLOOKUP(A237,'01.08.2021-21.08.2021'!$A$3:$E$1424,5,0)*B237," ")</f>
        <v> </v>
      </c>
      <c r="F237" s="44">
        <f>IF(B237&gt;0,VLOOKUP(A237,'01.08.2021-21.08.2021'!$A$3:$F$1424,6,0)*B237,"")</f>
      </c>
      <c r="G237" s="45">
        <f>IF(B237&gt;0,VLOOKUP(A237,'01.08.2021-21.08.2021'!$A$3:$G$1424,7,0)*B237,"")</f>
      </c>
      <c r="H237" s="45">
        <f>IF(B237&gt;0,VLOOKUP(A237,'01.08.2021-21.08.2021'!$A$3:$H$1424,8,0)*B237,"")</f>
      </c>
    </row>
    <row r="238" spans="1:8" ht="15">
      <c r="A238" s="31"/>
      <c r="B238" s="32"/>
      <c r="C238" s="33">
        <f>IF(B238&gt;0,VLOOKUP(A238,'01.08.2021-21.08.2021'!$A$3:$B$1424,2,0),"")</f>
      </c>
      <c r="D238" s="34">
        <f>IF(B238&gt;0,VLOOKUP(A238,'01.08.2021-21.08.2021'!$A$3:$D$1424,4,0),"")</f>
      </c>
      <c r="E238" s="35" t="str">
        <f>IF(B238&gt;0,VLOOKUP(A238,'01.08.2021-21.08.2021'!$A$3:$E$1424,5,0)*B238," ")</f>
        <v> </v>
      </c>
      <c r="F238" s="44">
        <f>IF(B238&gt;0,VLOOKUP(A238,'01.08.2021-21.08.2021'!$A$3:$F$1424,6,0)*B238,"")</f>
      </c>
      <c r="G238" s="45">
        <f>IF(B238&gt;0,VLOOKUP(A238,'01.08.2021-21.08.2021'!$A$3:$G$1424,7,0)*B238,"")</f>
      </c>
      <c r="H238" s="45">
        <f>IF(B238&gt;0,VLOOKUP(A238,'01.08.2021-21.08.2021'!$A$3:$H$1424,8,0)*B238,"")</f>
      </c>
    </row>
    <row r="239" spans="1:8" ht="15">
      <c r="A239" s="31"/>
      <c r="B239" s="32"/>
      <c r="C239" s="33">
        <f>IF(B239&gt;0,VLOOKUP(A239,'01.08.2021-21.08.2021'!$A$3:$B$1424,2,0),"")</f>
      </c>
      <c r="D239" s="34">
        <f>IF(B239&gt;0,VLOOKUP(A239,'01.08.2021-21.08.2021'!$A$3:$D$1424,4,0),"")</f>
      </c>
      <c r="E239" s="35" t="str">
        <f>IF(B239&gt;0,VLOOKUP(A239,'01.08.2021-21.08.2021'!$A$3:$E$1424,5,0)*B239," ")</f>
        <v> </v>
      </c>
      <c r="F239" s="44">
        <f>IF(B239&gt;0,VLOOKUP(A239,'01.08.2021-21.08.2021'!$A$3:$F$1424,6,0)*B239,"")</f>
      </c>
      <c r="G239" s="45">
        <f>IF(B239&gt;0,VLOOKUP(A239,'01.08.2021-21.08.2021'!$A$3:$G$1424,7,0)*B239,"")</f>
      </c>
      <c r="H239" s="45">
        <f>IF(B239&gt;0,VLOOKUP(A239,'01.08.2021-21.08.2021'!$A$3:$H$1424,8,0)*B239,"")</f>
      </c>
    </row>
    <row r="240" spans="1:8" ht="15">
      <c r="A240" s="31"/>
      <c r="B240" s="32"/>
      <c r="C240" s="33">
        <f>IF(B240&gt;0,VLOOKUP(A240,'01.08.2021-21.08.2021'!$A$3:$B$1424,2,0),"")</f>
      </c>
      <c r="D240" s="34">
        <f>IF(B240&gt;0,VLOOKUP(A240,'01.08.2021-21.08.2021'!$A$3:$D$1424,4,0),"")</f>
      </c>
      <c r="E240" s="35" t="str">
        <f>IF(B240&gt;0,VLOOKUP(A240,'01.08.2021-21.08.2021'!$A$3:$E$1424,5,0)*B240," ")</f>
        <v> </v>
      </c>
      <c r="F240" s="44">
        <f>IF(B240&gt;0,VLOOKUP(A240,'01.08.2021-21.08.2021'!$A$3:$F$1424,6,0)*B240,"")</f>
      </c>
      <c r="G240" s="45">
        <f>IF(B240&gt;0,VLOOKUP(A240,'01.08.2021-21.08.2021'!$A$3:$G$1424,7,0)*B240,"")</f>
      </c>
      <c r="H240" s="45">
        <f>IF(B240&gt;0,VLOOKUP(A240,'01.08.2021-21.08.2021'!$A$3:$H$1424,8,0)*B240,"")</f>
      </c>
    </row>
    <row r="241" spans="1:8" ht="15">
      <c r="A241" s="31"/>
      <c r="B241" s="32"/>
      <c r="C241" s="33">
        <f>IF(B241&gt;0,VLOOKUP(A241,'01.08.2021-21.08.2021'!$A$3:$B$1424,2,0),"")</f>
      </c>
      <c r="D241" s="34">
        <f>IF(B241&gt;0,VLOOKUP(A241,'01.08.2021-21.08.2021'!$A$3:$D$1424,4,0),"")</f>
      </c>
      <c r="E241" s="35" t="str">
        <f>IF(B241&gt;0,VLOOKUP(A241,'01.08.2021-21.08.2021'!$A$3:$E$1424,5,0)*B241," ")</f>
        <v> </v>
      </c>
      <c r="F241" s="44">
        <f>IF(B241&gt;0,VLOOKUP(A241,'01.08.2021-21.08.2021'!$A$3:$F$1424,6,0)*B241,"")</f>
      </c>
      <c r="G241" s="45">
        <f>IF(B241&gt;0,VLOOKUP(A241,'01.08.2021-21.08.2021'!$A$3:$G$1424,7,0)*B241,"")</f>
      </c>
      <c r="H241" s="45">
        <f>IF(B241&gt;0,VLOOKUP(A241,'01.08.2021-21.08.2021'!$A$3:$H$1424,8,0)*B241,"")</f>
      </c>
    </row>
    <row r="242" spans="1:8" ht="15">
      <c r="A242" s="31"/>
      <c r="B242" s="32"/>
      <c r="C242" s="33">
        <f>IF(B242&gt;0,VLOOKUP(A242,'01.08.2021-21.08.2021'!$A$3:$B$1424,2,0),"")</f>
      </c>
      <c r="D242" s="34">
        <f>IF(B242&gt;0,VLOOKUP(A242,'01.08.2021-21.08.2021'!$A$3:$D$1424,4,0),"")</f>
      </c>
      <c r="E242" s="35" t="str">
        <f>IF(B242&gt;0,VLOOKUP(A242,'01.08.2021-21.08.2021'!$A$3:$E$1424,5,0)*B242," ")</f>
        <v> </v>
      </c>
      <c r="F242" s="44">
        <f>IF(B242&gt;0,VLOOKUP(A242,'01.08.2021-21.08.2021'!$A$3:$F$1424,6,0)*B242,"")</f>
      </c>
      <c r="G242" s="45">
        <f>IF(B242&gt;0,VLOOKUP(A242,'01.08.2021-21.08.2021'!$A$3:$G$1424,7,0)*B242,"")</f>
      </c>
      <c r="H242" s="45">
        <f>IF(B242&gt;0,VLOOKUP(A242,'01.08.2021-21.08.2021'!$A$3:$H$1424,8,0)*B242,"")</f>
      </c>
    </row>
    <row r="243" spans="1:8" ht="15">
      <c r="A243" s="31"/>
      <c r="B243" s="32"/>
      <c r="C243" s="33">
        <f>IF(B243&gt;0,VLOOKUP(A243,'01.08.2021-21.08.2021'!$A$3:$B$1424,2,0),"")</f>
      </c>
      <c r="D243" s="34">
        <f>IF(B243&gt;0,VLOOKUP(A243,'01.08.2021-21.08.2021'!$A$3:$D$1424,4,0),"")</f>
      </c>
      <c r="E243" s="35" t="str">
        <f>IF(B243&gt;0,VLOOKUP(A243,'01.08.2021-21.08.2021'!$A$3:$E$1424,5,0)*B243," ")</f>
        <v> </v>
      </c>
      <c r="F243" s="44">
        <f>IF(B243&gt;0,VLOOKUP(A243,'01.08.2021-21.08.2021'!$A$3:$F$1424,6,0)*B243,"")</f>
      </c>
      <c r="G243" s="45">
        <f>IF(B243&gt;0,VLOOKUP(A243,'01.08.2021-21.08.2021'!$A$3:$G$1424,7,0)*B243,"")</f>
      </c>
      <c r="H243" s="45">
        <f>IF(B243&gt;0,VLOOKUP(A243,'01.08.2021-21.08.2021'!$A$3:$H$1424,8,0)*B243,"")</f>
      </c>
    </row>
    <row r="244" spans="1:8" ht="15">
      <c r="A244" s="31"/>
      <c r="B244" s="32"/>
      <c r="C244" s="33">
        <f>IF(B244&gt;0,VLOOKUP(A244,'01.08.2021-21.08.2021'!$A$3:$B$1424,2,0),"")</f>
      </c>
      <c r="D244" s="34">
        <f>IF(B244&gt;0,VLOOKUP(A244,'01.08.2021-21.08.2021'!$A$3:$D$1424,4,0),"")</f>
      </c>
      <c r="E244" s="35" t="str">
        <f>IF(B244&gt;0,VLOOKUP(A244,'01.08.2021-21.08.2021'!$A$3:$E$1424,5,0)*B244," ")</f>
        <v> </v>
      </c>
      <c r="F244" s="44">
        <f>IF(B244&gt;0,VLOOKUP(A244,'01.08.2021-21.08.2021'!$A$3:$F$1424,6,0)*B244,"")</f>
      </c>
      <c r="G244" s="45">
        <f>IF(B244&gt;0,VLOOKUP(A244,'01.08.2021-21.08.2021'!$A$3:$G$1424,7,0)*B244,"")</f>
      </c>
      <c r="H244" s="45">
        <f>IF(B244&gt;0,VLOOKUP(A244,'01.08.2021-21.08.2021'!$A$3:$H$1424,8,0)*B244,"")</f>
      </c>
    </row>
    <row r="245" spans="1:8" ht="15">
      <c r="A245" s="31"/>
      <c r="B245" s="32"/>
      <c r="C245" s="33">
        <f>IF(B245&gt;0,VLOOKUP(A245,'01.08.2021-21.08.2021'!$A$3:$B$1424,2,0),"")</f>
      </c>
      <c r="D245" s="34">
        <f>IF(B245&gt;0,VLOOKUP(A245,'01.08.2021-21.08.2021'!$A$3:$D$1424,4,0),"")</f>
      </c>
      <c r="E245" s="35" t="str">
        <f>IF(B245&gt;0,VLOOKUP(A245,'01.08.2021-21.08.2021'!$A$3:$E$1424,5,0)*B245," ")</f>
        <v> </v>
      </c>
      <c r="F245" s="44">
        <f>IF(B245&gt;0,VLOOKUP(A245,'01.08.2021-21.08.2021'!$A$3:$F$1424,6,0)*B245,"")</f>
      </c>
      <c r="G245" s="45">
        <f>IF(B245&gt;0,VLOOKUP(A245,'01.08.2021-21.08.2021'!$A$3:$G$1424,7,0)*B245,"")</f>
      </c>
      <c r="H245" s="45">
        <f>IF(B245&gt;0,VLOOKUP(A245,'01.08.2021-21.08.2021'!$A$3:$H$1424,8,0)*B245,"")</f>
      </c>
    </row>
    <row r="246" spans="1:8" ht="15">
      <c r="A246" s="31"/>
      <c r="B246" s="32"/>
      <c r="C246" s="33">
        <f>IF(B246&gt;0,VLOOKUP(A246,'01.08.2021-21.08.2021'!$A$3:$B$1424,2,0),"")</f>
      </c>
      <c r="D246" s="34">
        <f>IF(B246&gt;0,VLOOKUP(A246,'01.08.2021-21.08.2021'!$A$3:$D$1424,4,0),"")</f>
      </c>
      <c r="E246" s="35" t="str">
        <f>IF(B246&gt;0,VLOOKUP(A246,'01.08.2021-21.08.2021'!$A$3:$E$1424,5,0)*B246," ")</f>
        <v> </v>
      </c>
      <c r="F246" s="44">
        <f>IF(B246&gt;0,VLOOKUP(A246,'01.08.2021-21.08.2021'!$A$3:$F$1424,6,0)*B246,"")</f>
      </c>
      <c r="G246" s="45">
        <f>IF(B246&gt;0,VLOOKUP(A246,'01.08.2021-21.08.2021'!$A$3:$G$1424,7,0)*B246,"")</f>
      </c>
      <c r="H246" s="45">
        <f>IF(B246&gt;0,VLOOKUP(A246,'01.08.2021-21.08.2021'!$A$3:$H$1424,8,0)*B246,"")</f>
      </c>
    </row>
    <row r="247" spans="1:8" ht="15">
      <c r="A247" s="31"/>
      <c r="B247" s="32"/>
      <c r="C247" s="33">
        <f>IF(B247&gt;0,VLOOKUP(A247,'01.08.2021-21.08.2021'!$A$3:$B$1424,2,0),"")</f>
      </c>
      <c r="D247" s="34">
        <f>IF(B247&gt;0,VLOOKUP(A247,'01.08.2021-21.08.2021'!$A$3:$D$1424,4,0),"")</f>
      </c>
      <c r="E247" s="35" t="str">
        <f>IF(B247&gt;0,VLOOKUP(A247,'01.08.2021-21.08.2021'!$A$3:$E$1424,5,0)*B247," ")</f>
        <v> </v>
      </c>
      <c r="F247" s="44">
        <f>IF(B247&gt;0,VLOOKUP(A247,'01.08.2021-21.08.2021'!$A$3:$F$1424,6,0)*B247,"")</f>
      </c>
      <c r="G247" s="45">
        <f>IF(B247&gt;0,VLOOKUP(A247,'01.08.2021-21.08.2021'!$A$3:$G$1424,7,0)*B247,"")</f>
      </c>
      <c r="H247" s="45">
        <f>IF(B247&gt;0,VLOOKUP(A247,'01.08.2021-21.08.2021'!$A$3:$H$1424,8,0)*B247,"")</f>
      </c>
    </row>
    <row r="248" spans="1:8" ht="15">
      <c r="A248" s="31"/>
      <c r="B248" s="32"/>
      <c r="C248" s="33">
        <f>IF(B248&gt;0,VLOOKUP(A248,'01.08.2021-21.08.2021'!$A$3:$B$1424,2,0),"")</f>
      </c>
      <c r="D248" s="34">
        <f>IF(B248&gt;0,VLOOKUP(A248,'01.08.2021-21.08.2021'!$A$3:$D$1424,4,0),"")</f>
      </c>
      <c r="E248" s="35" t="str">
        <f>IF(B248&gt;0,VLOOKUP(A248,'01.08.2021-21.08.2021'!$A$3:$E$1424,5,0)*B248," ")</f>
        <v> </v>
      </c>
      <c r="F248" s="44">
        <f>IF(B248&gt;0,VLOOKUP(A248,'01.08.2021-21.08.2021'!$A$3:$F$1424,6,0)*B248,"")</f>
      </c>
      <c r="G248" s="45">
        <f>IF(B248&gt;0,VLOOKUP(A248,'01.08.2021-21.08.2021'!$A$3:$G$1424,7,0)*B248,"")</f>
      </c>
      <c r="H248" s="45">
        <f>IF(B248&gt;0,VLOOKUP(A248,'01.08.2021-21.08.2021'!$A$3:$H$1424,8,0)*B248,"")</f>
      </c>
    </row>
    <row r="249" spans="1:8" ht="15">
      <c r="A249" s="31"/>
      <c r="B249" s="32"/>
      <c r="C249" s="33">
        <f>IF(B249&gt;0,VLOOKUP(A249,'01.08.2021-21.08.2021'!$A$3:$B$1424,2,0),"")</f>
      </c>
      <c r="D249" s="34">
        <f>IF(B249&gt;0,VLOOKUP(A249,'01.08.2021-21.08.2021'!$A$3:$D$1424,4,0),"")</f>
      </c>
      <c r="E249" s="35" t="str">
        <f>IF(B249&gt;0,VLOOKUP(A249,'01.08.2021-21.08.2021'!$A$3:$E$1424,5,0)*B249," ")</f>
        <v> </v>
      </c>
      <c r="F249" s="44">
        <f>IF(B249&gt;0,VLOOKUP(A249,'01.08.2021-21.08.2021'!$A$3:$F$1424,6,0)*B249,"")</f>
      </c>
      <c r="G249" s="45">
        <f>IF(B249&gt;0,VLOOKUP(A249,'01.08.2021-21.08.2021'!$A$3:$G$1424,7,0)*B249,"")</f>
      </c>
      <c r="H249" s="45">
        <f>IF(B249&gt;0,VLOOKUP(A249,'01.08.2021-21.08.2021'!$A$3:$H$1424,8,0)*B249,"")</f>
      </c>
    </row>
    <row r="250" spans="1:8" ht="15">
      <c r="A250" s="31"/>
      <c r="B250" s="32"/>
      <c r="C250" s="33">
        <f>IF(B250&gt;0,VLOOKUP(A250,'01.08.2021-21.08.2021'!$A$3:$B$1424,2,0),"")</f>
      </c>
      <c r="D250" s="34">
        <f>IF(B250&gt;0,VLOOKUP(A250,'01.08.2021-21.08.2021'!$A$3:$D$1424,4,0),"")</f>
      </c>
      <c r="E250" s="35" t="str">
        <f>IF(B250&gt;0,VLOOKUP(A250,'01.08.2021-21.08.2021'!$A$3:$E$1424,5,0)*B250," ")</f>
        <v> </v>
      </c>
      <c r="F250" s="44">
        <f>IF(B250&gt;0,VLOOKUP(A250,'01.08.2021-21.08.2021'!$A$3:$F$1424,6,0)*B250,"")</f>
      </c>
      <c r="G250" s="45">
        <f>IF(B250&gt;0,VLOOKUP(A250,'01.08.2021-21.08.2021'!$A$3:$G$1424,7,0)*B250,"")</f>
      </c>
      <c r="H250" s="45">
        <f>IF(B250&gt;0,VLOOKUP(A250,'01.08.2021-21.08.2021'!$A$3:$H$1424,8,0)*B250,"")</f>
      </c>
    </row>
    <row r="251" spans="1:8" ht="15">
      <c r="A251" s="31"/>
      <c r="B251" s="32"/>
      <c r="C251" s="33">
        <f>IF(B251&gt;0,VLOOKUP(A251,'01.08.2021-21.08.2021'!$A$3:$B$1424,2,0),"")</f>
      </c>
      <c r="D251" s="34">
        <f>IF(B251&gt;0,VLOOKUP(A251,'01.08.2021-21.08.2021'!$A$3:$D$1424,4,0),"")</f>
      </c>
      <c r="E251" s="35" t="str">
        <f>IF(B251&gt;0,VLOOKUP(A251,'01.08.2021-21.08.2021'!$A$3:$E$1424,5,0)*B251," ")</f>
        <v> </v>
      </c>
      <c r="F251" s="44">
        <f>IF(B251&gt;0,VLOOKUP(A251,'01.08.2021-21.08.2021'!$A$3:$F$1424,6,0)*B251,"")</f>
      </c>
      <c r="G251" s="45">
        <f>IF(B251&gt;0,VLOOKUP(A251,'01.08.2021-21.08.2021'!$A$3:$G$1424,7,0)*B251,"")</f>
      </c>
      <c r="H251" s="45">
        <f>IF(B251&gt;0,VLOOKUP(A251,'01.08.2021-21.08.2021'!$A$3:$H$1424,8,0)*B251,"")</f>
      </c>
    </row>
    <row r="252" spans="1:8" ht="15">
      <c r="A252" s="31"/>
      <c r="B252" s="32"/>
      <c r="C252" s="33">
        <f>IF(B252&gt;0,VLOOKUP(A252,'01.08.2021-21.08.2021'!$A$3:$B$1424,2,0),"")</f>
      </c>
      <c r="D252" s="34">
        <f>IF(B252&gt;0,VLOOKUP(A252,'01.08.2021-21.08.2021'!$A$3:$D$1424,4,0),"")</f>
      </c>
      <c r="E252" s="35" t="str">
        <f>IF(B252&gt;0,VLOOKUP(A252,'01.08.2021-21.08.2021'!$A$3:$E$1424,5,0)*B252," ")</f>
        <v> </v>
      </c>
      <c r="F252" s="44">
        <f>IF(B252&gt;0,VLOOKUP(A252,'01.08.2021-21.08.2021'!$A$3:$F$1424,6,0)*B252,"")</f>
      </c>
      <c r="G252" s="45">
        <f>IF(B252&gt;0,VLOOKUP(A252,'01.08.2021-21.08.2021'!$A$3:$G$1424,7,0)*B252,"")</f>
      </c>
      <c r="H252" s="45">
        <f>IF(B252&gt;0,VLOOKUP(A252,'01.08.2021-21.08.2021'!$A$3:$H$1424,8,0)*B252,"")</f>
      </c>
    </row>
    <row r="253" spans="1:8" ht="15">
      <c r="A253" s="31"/>
      <c r="B253" s="32"/>
      <c r="C253" s="33">
        <f>IF(B253&gt;0,VLOOKUP(A253,'01.08.2021-21.08.2021'!$A$3:$B$1424,2,0),"")</f>
      </c>
      <c r="D253" s="34">
        <f>IF(B253&gt;0,VLOOKUP(A253,'01.08.2021-21.08.2021'!$A$3:$D$1424,4,0),"")</f>
      </c>
      <c r="E253" s="35" t="str">
        <f>IF(B253&gt;0,VLOOKUP(A253,'01.08.2021-21.08.2021'!$A$3:$E$1424,5,0)*B253," ")</f>
        <v> </v>
      </c>
      <c r="F253" s="44">
        <f>IF(B253&gt;0,VLOOKUP(A253,'01.08.2021-21.08.2021'!$A$3:$F$1424,6,0)*B253,"")</f>
      </c>
      <c r="G253" s="45">
        <f>IF(B253&gt;0,VLOOKUP(A253,'01.08.2021-21.08.2021'!$A$3:$G$1424,7,0)*B253,"")</f>
      </c>
      <c r="H253" s="45">
        <f>IF(B253&gt;0,VLOOKUP(A253,'01.08.2021-21.08.2021'!$A$3:$H$1424,8,0)*B253,"")</f>
      </c>
    </row>
    <row r="254" spans="1:8" ht="15">
      <c r="A254" s="31"/>
      <c r="B254" s="32"/>
      <c r="C254" s="33">
        <f>IF(B254&gt;0,VLOOKUP(A254,'01.08.2021-21.08.2021'!$A$3:$B$1424,2,0),"")</f>
      </c>
      <c r="D254" s="34">
        <f>IF(B254&gt;0,VLOOKUP(A254,'01.08.2021-21.08.2021'!$A$3:$D$1424,4,0),"")</f>
      </c>
      <c r="E254" s="35" t="str">
        <f>IF(B254&gt;0,VLOOKUP(A254,'01.08.2021-21.08.2021'!$A$3:$E$1424,5,0)*B254," ")</f>
        <v> </v>
      </c>
      <c r="F254" s="44">
        <f>IF(B254&gt;0,VLOOKUP(A254,'01.08.2021-21.08.2021'!$A$3:$F$1424,6,0)*B254,"")</f>
      </c>
      <c r="G254" s="45">
        <f>IF(B254&gt;0,VLOOKUP(A254,'01.08.2021-21.08.2021'!$A$3:$G$1424,7,0)*B254,"")</f>
      </c>
      <c r="H254" s="45">
        <f>IF(B254&gt;0,VLOOKUP(A254,'01.08.2021-21.08.2021'!$A$3:$H$1424,8,0)*B254,"")</f>
      </c>
    </row>
    <row r="255" spans="1:8" ht="15">
      <c r="A255" s="31"/>
      <c r="B255" s="32"/>
      <c r="C255" s="33">
        <f>IF(B255&gt;0,VLOOKUP(A255,'01.08.2021-21.08.2021'!$A$3:$B$1424,2,0),"")</f>
      </c>
      <c r="D255" s="34">
        <f>IF(B255&gt;0,VLOOKUP(A255,'01.08.2021-21.08.2021'!$A$3:$D$1424,4,0),"")</f>
      </c>
      <c r="E255" s="35" t="str">
        <f>IF(B255&gt;0,VLOOKUP(A255,'01.08.2021-21.08.2021'!$A$3:$E$1424,5,0)*B255," ")</f>
        <v> </v>
      </c>
      <c r="F255" s="44">
        <f>IF(B255&gt;0,VLOOKUP(A255,'01.08.2021-21.08.2021'!$A$3:$F$1424,6,0)*B255,"")</f>
      </c>
      <c r="G255" s="45">
        <f>IF(B255&gt;0,VLOOKUP(A255,'01.08.2021-21.08.2021'!$A$3:$G$1424,7,0)*B255,"")</f>
      </c>
      <c r="H255" s="45">
        <f>IF(B255&gt;0,VLOOKUP(A255,'01.08.2021-21.08.2021'!$A$3:$H$1424,8,0)*B255,"")</f>
      </c>
    </row>
    <row r="256" spans="1:8" ht="15">
      <c r="A256" s="31"/>
      <c r="B256" s="32"/>
      <c r="C256" s="33">
        <f>IF(B256&gt;0,VLOOKUP(A256,'01.08.2021-21.08.2021'!$A$3:$B$1424,2,0),"")</f>
      </c>
      <c r="D256" s="34">
        <f>IF(B256&gt;0,VLOOKUP(A256,'01.08.2021-21.08.2021'!$A$3:$D$1424,4,0),"")</f>
      </c>
      <c r="E256" s="35" t="str">
        <f>IF(B256&gt;0,VLOOKUP(A256,'01.08.2021-21.08.2021'!$A$3:$E$1424,5,0)*B256," ")</f>
        <v> </v>
      </c>
      <c r="F256" s="44">
        <f>IF(B256&gt;0,VLOOKUP(A256,'01.08.2021-21.08.2021'!$A$3:$F$1424,6,0)*B256,"")</f>
      </c>
      <c r="G256" s="45">
        <f>IF(B256&gt;0,VLOOKUP(A256,'01.08.2021-21.08.2021'!$A$3:$G$1424,7,0)*B256,"")</f>
      </c>
      <c r="H256" s="45">
        <f>IF(B256&gt;0,VLOOKUP(A256,'01.08.2021-21.08.2021'!$A$3:$H$1424,8,0)*B256,"")</f>
      </c>
    </row>
    <row r="257" spans="1:8" ht="15">
      <c r="A257" s="31"/>
      <c r="B257" s="32"/>
      <c r="C257" s="33">
        <f>IF(B257&gt;0,VLOOKUP(A257,'01.08.2021-21.08.2021'!$A$3:$B$1424,2,0),"")</f>
      </c>
      <c r="D257" s="34">
        <f>IF(B257&gt;0,VLOOKUP(A257,'01.08.2021-21.08.2021'!$A$3:$D$1424,4,0),"")</f>
      </c>
      <c r="E257" s="35" t="str">
        <f>IF(B257&gt;0,VLOOKUP(A257,'01.08.2021-21.08.2021'!$A$3:$E$1424,5,0)*B257," ")</f>
        <v> </v>
      </c>
      <c r="F257" s="44">
        <f>IF(B257&gt;0,VLOOKUP(A257,'01.08.2021-21.08.2021'!$A$3:$F$1424,6,0)*B257,"")</f>
      </c>
      <c r="G257" s="45">
        <f>IF(B257&gt;0,VLOOKUP(A257,'01.08.2021-21.08.2021'!$A$3:$G$1424,7,0)*B257,"")</f>
      </c>
      <c r="H257" s="45">
        <f>IF(B257&gt;0,VLOOKUP(A257,'01.08.2021-21.08.2021'!$A$3:$H$1424,8,0)*B257,"")</f>
      </c>
    </row>
    <row r="258" spans="1:8" ht="15">
      <c r="A258" s="31"/>
      <c r="B258" s="32"/>
      <c r="C258" s="33">
        <f>IF(B258&gt;0,VLOOKUP(A258,'01.08.2021-21.08.2021'!$A$3:$B$1424,2,0),"")</f>
      </c>
      <c r="D258" s="34">
        <f>IF(B258&gt;0,VLOOKUP(A258,'01.08.2021-21.08.2021'!$A$3:$D$1424,4,0),"")</f>
      </c>
      <c r="E258" s="35" t="str">
        <f>IF(B258&gt;0,VLOOKUP(A258,'01.08.2021-21.08.2021'!$A$3:$E$1424,5,0)*B258," ")</f>
        <v> </v>
      </c>
      <c r="F258" s="44">
        <f>IF(B258&gt;0,VLOOKUP(A258,'01.08.2021-21.08.2021'!$A$3:$F$1424,6,0)*B258,"")</f>
      </c>
      <c r="G258" s="45">
        <f>IF(B258&gt;0,VLOOKUP(A258,'01.08.2021-21.08.2021'!$A$3:$G$1424,7,0)*B258,"")</f>
      </c>
      <c r="H258" s="45">
        <f>IF(B258&gt;0,VLOOKUP(A258,'01.08.2021-21.08.2021'!$A$3:$H$1424,8,0)*B258,"")</f>
      </c>
    </row>
    <row r="259" spans="1:8" ht="15">
      <c r="A259" s="31"/>
      <c r="B259" s="32"/>
      <c r="C259" s="33">
        <f>IF(B259&gt;0,VLOOKUP(A259,'01.08.2021-21.08.2021'!$A$3:$B$1424,2,0),"")</f>
      </c>
      <c r="D259" s="34">
        <f>IF(B259&gt;0,VLOOKUP(A259,'01.08.2021-21.08.2021'!$A$3:$D$1424,4,0),"")</f>
      </c>
      <c r="E259" s="35" t="str">
        <f>IF(B259&gt;0,VLOOKUP(A259,'01.08.2021-21.08.2021'!$A$3:$E$1424,5,0)*B259," ")</f>
        <v> </v>
      </c>
      <c r="F259" s="44">
        <f>IF(B259&gt;0,VLOOKUP(A259,'01.08.2021-21.08.2021'!$A$3:$F$1424,6,0)*B259,"")</f>
      </c>
      <c r="G259" s="45">
        <f>IF(B259&gt;0,VLOOKUP(A259,'01.08.2021-21.08.2021'!$A$3:$G$1424,7,0)*B259,"")</f>
      </c>
      <c r="H259" s="45">
        <f>IF(B259&gt;0,VLOOKUP(A259,'01.08.2021-21.08.2021'!$A$3:$H$1424,8,0)*B259,"")</f>
      </c>
    </row>
    <row r="260" spans="1:8" ht="15">
      <c r="A260" s="31"/>
      <c r="B260" s="32"/>
      <c r="C260" s="33">
        <f>IF(B260&gt;0,VLOOKUP(A260,'01.08.2021-21.08.2021'!$A$3:$B$1424,2,0),"")</f>
      </c>
      <c r="D260" s="34">
        <f>IF(B260&gt;0,VLOOKUP(A260,'01.08.2021-21.08.2021'!$A$3:$D$1424,4,0),"")</f>
      </c>
      <c r="E260" s="35" t="str">
        <f>IF(B260&gt;0,VLOOKUP(A260,'01.08.2021-21.08.2021'!$A$3:$E$1424,5,0)*B260," ")</f>
        <v> </v>
      </c>
      <c r="F260" s="44">
        <f>IF(B260&gt;0,VLOOKUP(A260,'01.08.2021-21.08.2021'!$A$3:$F$1424,6,0)*B260,"")</f>
      </c>
      <c r="G260" s="45">
        <f>IF(B260&gt;0,VLOOKUP(A260,'01.08.2021-21.08.2021'!$A$3:$G$1424,7,0)*B260,"")</f>
      </c>
      <c r="H260" s="45">
        <f>IF(B260&gt;0,VLOOKUP(A260,'01.08.2021-21.08.2021'!$A$3:$H$1424,8,0)*B260,"")</f>
      </c>
    </row>
    <row r="261" spans="1:8" ht="15">
      <c r="A261" s="31"/>
      <c r="B261" s="32"/>
      <c r="C261" s="33">
        <f>IF(B261&gt;0,VLOOKUP(A261,'01.08.2021-21.08.2021'!$A$3:$B$1424,2,0),"")</f>
      </c>
      <c r="D261" s="34">
        <f>IF(B261&gt;0,VLOOKUP(A261,'01.08.2021-21.08.2021'!$A$3:$D$1424,4,0),"")</f>
      </c>
      <c r="E261" s="35" t="str">
        <f>IF(B261&gt;0,VLOOKUP(A261,'01.08.2021-21.08.2021'!$A$3:$E$1424,5,0)*B261," ")</f>
        <v> </v>
      </c>
      <c r="F261" s="44">
        <f>IF(B261&gt;0,VLOOKUP(A261,'01.08.2021-21.08.2021'!$A$3:$F$1424,6,0)*B261,"")</f>
      </c>
      <c r="G261" s="45">
        <f>IF(B261&gt;0,VLOOKUP(A261,'01.08.2021-21.08.2021'!$A$3:$G$1424,7,0)*B261,"")</f>
      </c>
      <c r="H261" s="45">
        <f>IF(B261&gt;0,VLOOKUP(A261,'01.08.2021-21.08.2021'!$A$3:$H$1424,8,0)*B261,"")</f>
      </c>
    </row>
    <row r="262" spans="1:8" ht="15">
      <c r="A262" s="31"/>
      <c r="B262" s="32"/>
      <c r="C262" s="33">
        <f>IF(B262&gt;0,VLOOKUP(A262,'01.08.2021-21.08.2021'!$A$3:$B$1424,2,0),"")</f>
      </c>
      <c r="D262" s="34">
        <f>IF(B262&gt;0,VLOOKUP(A262,'01.08.2021-21.08.2021'!$A$3:$D$1424,4,0),"")</f>
      </c>
      <c r="E262" s="35" t="str">
        <f>IF(B262&gt;0,VLOOKUP(A262,'01.08.2021-21.08.2021'!$A$3:$E$1424,5,0)*B262," ")</f>
        <v> </v>
      </c>
      <c r="F262" s="44">
        <f>IF(B262&gt;0,VLOOKUP(A262,'01.08.2021-21.08.2021'!$A$3:$F$1424,6,0)*B262,"")</f>
      </c>
      <c r="G262" s="45">
        <f>IF(B262&gt;0,VLOOKUP(A262,'01.08.2021-21.08.2021'!$A$3:$G$1424,7,0)*B262,"")</f>
      </c>
      <c r="H262" s="45">
        <f>IF(B262&gt;0,VLOOKUP(A262,'01.08.2021-21.08.2021'!$A$3:$H$1424,8,0)*B262,"")</f>
      </c>
    </row>
    <row r="263" spans="1:8" ht="15">
      <c r="A263" s="31"/>
      <c r="B263" s="32"/>
      <c r="C263" s="33">
        <f>IF(B263&gt;0,VLOOKUP(A263,'01.08.2021-21.08.2021'!$A$3:$B$1424,2,0),"")</f>
      </c>
      <c r="D263" s="34">
        <f>IF(B263&gt;0,VLOOKUP(A263,'01.08.2021-21.08.2021'!$A$3:$D$1424,4,0),"")</f>
      </c>
      <c r="E263" s="35" t="str">
        <f>IF(B263&gt;0,VLOOKUP(A263,'01.08.2021-21.08.2021'!$A$3:$E$1424,5,0)*B263," ")</f>
        <v> </v>
      </c>
      <c r="F263" s="44">
        <f>IF(B263&gt;0,VLOOKUP(A263,'01.08.2021-21.08.2021'!$A$3:$F$1424,6,0)*B263,"")</f>
      </c>
      <c r="G263" s="45">
        <f>IF(B263&gt;0,VLOOKUP(A263,'01.08.2021-21.08.2021'!$A$3:$G$1424,7,0)*B263,"")</f>
      </c>
      <c r="H263" s="45">
        <f>IF(B263&gt;0,VLOOKUP(A263,'01.08.2021-21.08.2021'!$A$3:$H$1424,8,0)*B263,"")</f>
      </c>
    </row>
    <row r="264" spans="1:8" ht="15">
      <c r="A264" s="31"/>
      <c r="B264" s="32"/>
      <c r="C264" s="33">
        <f>IF(B264&gt;0,VLOOKUP(A264,'01.08.2021-21.08.2021'!$A$3:$B$1424,2,0),"")</f>
      </c>
      <c r="D264" s="34">
        <f>IF(B264&gt;0,VLOOKUP(A264,'01.08.2021-21.08.2021'!$A$3:$D$1424,4,0),"")</f>
      </c>
      <c r="E264" s="35" t="str">
        <f>IF(B264&gt;0,VLOOKUP(A264,'01.08.2021-21.08.2021'!$A$3:$E$1424,5,0)*B264," ")</f>
        <v> </v>
      </c>
      <c r="F264" s="44">
        <f>IF(B264&gt;0,VLOOKUP(A264,'01.08.2021-21.08.2021'!$A$3:$F$1424,6,0)*B264,"")</f>
      </c>
      <c r="G264" s="45">
        <f>IF(B264&gt;0,VLOOKUP(A264,'01.08.2021-21.08.2021'!$A$3:$G$1424,7,0)*B264,"")</f>
      </c>
      <c r="H264" s="45">
        <f>IF(B264&gt;0,VLOOKUP(A264,'01.08.2021-21.08.2021'!$A$3:$H$1424,8,0)*B264,"")</f>
      </c>
    </row>
    <row r="265" spans="1:8" ht="15">
      <c r="A265" s="31"/>
      <c r="B265" s="32"/>
      <c r="C265" s="33">
        <f>IF(B265&gt;0,VLOOKUP(A265,'01.08.2021-21.08.2021'!$A$3:$B$1424,2,0),"")</f>
      </c>
      <c r="D265" s="34">
        <f>IF(B265&gt;0,VLOOKUP(A265,'01.08.2021-21.08.2021'!$A$3:$D$1424,4,0),"")</f>
      </c>
      <c r="E265" s="35" t="str">
        <f>IF(B265&gt;0,VLOOKUP(A265,'01.08.2021-21.08.2021'!$A$3:$E$1424,5,0)*B265," ")</f>
        <v> </v>
      </c>
      <c r="F265" s="44">
        <f>IF(B265&gt;0,VLOOKUP(A265,'01.08.2021-21.08.2021'!$A$3:$F$1424,6,0)*B265,"")</f>
      </c>
      <c r="G265" s="45">
        <f>IF(B265&gt;0,VLOOKUP(A265,'01.08.2021-21.08.2021'!$A$3:$G$1424,7,0)*B265,"")</f>
      </c>
      <c r="H265" s="45">
        <f>IF(B265&gt;0,VLOOKUP(A265,'01.08.2021-21.08.2021'!$A$3:$H$1424,8,0)*B265,"")</f>
      </c>
    </row>
    <row r="266" spans="1:8" ht="15">
      <c r="A266" s="31"/>
      <c r="B266" s="32"/>
      <c r="C266" s="33">
        <f>IF(B266&gt;0,VLOOKUP(A266,'01.08.2021-21.08.2021'!$A$3:$B$1424,2,0),"")</f>
      </c>
      <c r="D266" s="34">
        <f>IF(B266&gt;0,VLOOKUP(A266,'01.08.2021-21.08.2021'!$A$3:$D$1424,4,0),"")</f>
      </c>
      <c r="E266" s="35" t="str">
        <f>IF(B266&gt;0,VLOOKUP(A266,'01.08.2021-21.08.2021'!$A$3:$E$1424,5,0)*B266," ")</f>
        <v> </v>
      </c>
      <c r="F266" s="44">
        <f>IF(B266&gt;0,VLOOKUP(A266,'01.08.2021-21.08.2021'!$A$3:$F$1424,6,0)*B266,"")</f>
      </c>
      <c r="G266" s="45">
        <f>IF(B266&gt;0,VLOOKUP(A266,'01.08.2021-21.08.2021'!$A$3:$G$1424,7,0)*B266,"")</f>
      </c>
      <c r="H266" s="45">
        <f>IF(B266&gt;0,VLOOKUP(A266,'01.08.2021-21.08.2021'!$A$3:$H$1424,8,0)*B266,"")</f>
      </c>
    </row>
    <row r="267" spans="1:8" ht="15">
      <c r="A267" s="31"/>
      <c r="B267" s="32"/>
      <c r="C267" s="33">
        <f>IF(B267&gt;0,VLOOKUP(A267,'01.08.2021-21.08.2021'!$A$3:$B$1424,2,0),"")</f>
      </c>
      <c r="D267" s="34">
        <f>IF(B267&gt;0,VLOOKUP(A267,'01.08.2021-21.08.2021'!$A$3:$D$1424,4,0),"")</f>
      </c>
      <c r="E267" s="35" t="str">
        <f>IF(B267&gt;0,VLOOKUP(A267,'01.08.2021-21.08.2021'!$A$3:$E$1424,5,0)*B267," ")</f>
        <v> </v>
      </c>
      <c r="F267" s="44">
        <f>IF(B267&gt;0,VLOOKUP(A267,'01.08.2021-21.08.2021'!$A$3:$F$1424,6,0)*B267,"")</f>
      </c>
      <c r="G267" s="45">
        <f>IF(B267&gt;0,VLOOKUP(A267,'01.08.2021-21.08.2021'!$A$3:$G$1424,7,0)*B267,"")</f>
      </c>
      <c r="H267" s="45">
        <f>IF(B267&gt;0,VLOOKUP(A267,'01.08.2021-21.08.2021'!$A$3:$H$1424,8,0)*B267,"")</f>
      </c>
    </row>
    <row r="268" spans="1:8" ht="15">
      <c r="A268" s="31"/>
      <c r="B268" s="32"/>
      <c r="C268" s="33">
        <f>IF(B268&gt;0,VLOOKUP(A268,'01.08.2021-21.08.2021'!$A$3:$B$1424,2,0),"")</f>
      </c>
      <c r="D268" s="34">
        <f>IF(B268&gt;0,VLOOKUP(A268,'01.08.2021-21.08.2021'!$A$3:$D$1424,4,0),"")</f>
      </c>
      <c r="E268" s="35" t="str">
        <f>IF(B268&gt;0,VLOOKUP(A268,'01.08.2021-21.08.2021'!$A$3:$E$1424,5,0)*B268," ")</f>
        <v> </v>
      </c>
      <c r="F268" s="44">
        <f>IF(B268&gt;0,VLOOKUP(A268,'01.08.2021-21.08.2021'!$A$3:$F$1424,6,0)*B268,"")</f>
      </c>
      <c r="G268" s="45">
        <f>IF(B268&gt;0,VLOOKUP(A268,'01.08.2021-21.08.2021'!$A$3:$G$1424,7,0)*B268,"")</f>
      </c>
      <c r="H268" s="45">
        <f>IF(B268&gt;0,VLOOKUP(A268,'01.08.2021-21.08.2021'!$A$3:$H$1424,8,0)*B268,"")</f>
      </c>
    </row>
    <row r="269" spans="1:8" ht="15">
      <c r="A269" s="31"/>
      <c r="B269" s="32"/>
      <c r="C269" s="33">
        <f>IF(B269&gt;0,VLOOKUP(A269,'01.08.2021-21.08.2021'!$A$3:$B$1424,2,0),"")</f>
      </c>
      <c r="D269" s="34">
        <f>IF(B269&gt;0,VLOOKUP(A269,'01.08.2021-21.08.2021'!$A$3:$D$1424,4,0),"")</f>
      </c>
      <c r="E269" s="35" t="str">
        <f>IF(B269&gt;0,VLOOKUP(A269,'01.08.2021-21.08.2021'!$A$3:$E$1424,5,0)*B269," ")</f>
        <v> </v>
      </c>
      <c r="F269" s="44">
        <f>IF(B269&gt;0,VLOOKUP(A269,'01.08.2021-21.08.2021'!$A$3:$F$1424,6,0)*B269,"")</f>
      </c>
      <c r="G269" s="45">
        <f>IF(B269&gt;0,VLOOKUP(A269,'01.08.2021-21.08.2021'!$A$3:$G$1424,7,0)*B269,"")</f>
      </c>
      <c r="H269" s="45">
        <f>IF(B269&gt;0,VLOOKUP(A269,'01.08.2021-21.08.2021'!$A$3:$H$1424,8,0)*B269,"")</f>
      </c>
    </row>
    <row r="270" spans="1:8" ht="15">
      <c r="A270" s="31"/>
      <c r="B270" s="32"/>
      <c r="C270" s="33">
        <f>IF(B270&gt;0,VLOOKUP(A270,'01.08.2021-21.08.2021'!$A$3:$B$1424,2,0),"")</f>
      </c>
      <c r="D270" s="34">
        <f>IF(B270&gt;0,VLOOKUP(A270,'01.08.2021-21.08.2021'!$A$3:$D$1424,4,0),"")</f>
      </c>
      <c r="E270" s="35" t="str">
        <f>IF(B270&gt;0,VLOOKUP(A270,'01.08.2021-21.08.2021'!$A$3:$E$1424,5,0)*B270," ")</f>
        <v> </v>
      </c>
      <c r="F270" s="44">
        <f>IF(B270&gt;0,VLOOKUP(A270,'01.08.2021-21.08.2021'!$A$3:$F$1424,6,0)*B270,"")</f>
      </c>
      <c r="G270" s="45">
        <f>IF(B270&gt;0,VLOOKUP(A270,'01.08.2021-21.08.2021'!$A$3:$G$1424,7,0)*B270,"")</f>
      </c>
      <c r="H270" s="45">
        <f>IF(B270&gt;0,VLOOKUP(A270,'01.08.2021-21.08.2021'!$A$3:$H$1424,8,0)*B270,"")</f>
      </c>
    </row>
    <row r="271" spans="1:8" ht="15">
      <c r="A271" s="31"/>
      <c r="B271" s="32"/>
      <c r="C271" s="33">
        <f>IF(B271&gt;0,VLOOKUP(A271,'01.08.2021-21.08.2021'!$A$3:$B$1424,2,0),"")</f>
      </c>
      <c r="D271" s="34">
        <f>IF(B271&gt;0,VLOOKUP(A271,'01.08.2021-21.08.2021'!$A$3:$D$1424,4,0),"")</f>
      </c>
      <c r="E271" s="35" t="str">
        <f>IF(B271&gt;0,VLOOKUP(A271,'01.08.2021-21.08.2021'!$A$3:$E$1424,5,0)*B271," ")</f>
        <v> </v>
      </c>
      <c r="F271" s="44">
        <f>IF(B271&gt;0,VLOOKUP(A271,'01.08.2021-21.08.2021'!$A$3:$F$1424,6,0)*B271,"")</f>
      </c>
      <c r="G271" s="45">
        <f>IF(B271&gt;0,VLOOKUP(A271,'01.08.2021-21.08.2021'!$A$3:$G$1424,7,0)*B271,"")</f>
      </c>
      <c r="H271" s="45">
        <f>IF(B271&gt;0,VLOOKUP(A271,'01.08.2021-21.08.2021'!$A$3:$H$1424,8,0)*B271,"")</f>
      </c>
    </row>
    <row r="272" spans="1:8" ht="15">
      <c r="A272" s="31"/>
      <c r="B272" s="32"/>
      <c r="C272" s="33">
        <f>IF(B272&gt;0,VLOOKUP(A272,'01.08.2021-21.08.2021'!$A$3:$B$1424,2,0),"")</f>
      </c>
      <c r="D272" s="34">
        <f>IF(B272&gt;0,VLOOKUP(A272,'01.08.2021-21.08.2021'!$A$3:$D$1424,4,0),"")</f>
      </c>
      <c r="E272" s="35" t="str">
        <f>IF(B272&gt;0,VLOOKUP(A272,'01.08.2021-21.08.2021'!$A$3:$E$1424,5,0)*B272," ")</f>
        <v> </v>
      </c>
      <c r="F272" s="44">
        <f>IF(B272&gt;0,VLOOKUP(A272,'01.08.2021-21.08.2021'!$A$3:$F$1424,6,0)*B272,"")</f>
      </c>
      <c r="G272" s="45">
        <f>IF(B272&gt;0,VLOOKUP(A272,'01.08.2021-21.08.2021'!$A$3:$G$1424,7,0)*B272,"")</f>
      </c>
      <c r="H272" s="45">
        <f>IF(B272&gt;0,VLOOKUP(A272,'01.08.2021-21.08.2021'!$A$3:$H$1424,8,0)*B272,"")</f>
      </c>
    </row>
    <row r="273" spans="1:8" ht="15">
      <c r="A273" s="31"/>
      <c r="B273" s="32"/>
      <c r="C273" s="33">
        <f>IF(B273&gt;0,VLOOKUP(A273,'01.08.2021-21.08.2021'!$A$3:$B$1424,2,0),"")</f>
      </c>
      <c r="D273" s="34">
        <f>IF(B273&gt;0,VLOOKUP(A273,'01.08.2021-21.08.2021'!$A$3:$D$1424,4,0),"")</f>
      </c>
      <c r="E273" s="35" t="str">
        <f>IF(B273&gt;0,VLOOKUP(A273,'01.08.2021-21.08.2021'!$A$3:$E$1424,5,0)*B273," ")</f>
        <v> </v>
      </c>
      <c r="F273" s="44">
        <f>IF(B273&gt;0,VLOOKUP(A273,'01.08.2021-21.08.2021'!$A$3:$F$1424,6,0)*B273,"")</f>
      </c>
      <c r="G273" s="45">
        <f>IF(B273&gt;0,VLOOKUP(A273,'01.08.2021-21.08.2021'!$A$3:$G$1424,7,0)*B273,"")</f>
      </c>
      <c r="H273" s="45">
        <f>IF(B273&gt;0,VLOOKUP(A273,'01.08.2021-21.08.2021'!$A$3:$H$1424,8,0)*B273,"")</f>
      </c>
    </row>
    <row r="274" spans="1:8" ht="15">
      <c r="A274" s="31"/>
      <c r="B274" s="32"/>
      <c r="C274" s="33">
        <f>IF(B274&gt;0,VLOOKUP(A274,'01.08.2021-21.08.2021'!$A$3:$B$1424,2,0),"")</f>
      </c>
      <c r="D274" s="34">
        <f>IF(B274&gt;0,VLOOKUP(A274,'01.08.2021-21.08.2021'!$A$3:$D$1424,4,0),"")</f>
      </c>
      <c r="E274" s="35" t="str">
        <f>IF(B274&gt;0,VLOOKUP(A274,'01.08.2021-21.08.2021'!$A$3:$E$1424,5,0)*B274," ")</f>
        <v> </v>
      </c>
      <c r="F274" s="44">
        <f>IF(B274&gt;0,VLOOKUP(A274,'01.08.2021-21.08.2021'!$A$3:$F$1424,6,0)*B274,"")</f>
      </c>
      <c r="G274" s="45">
        <f>IF(B274&gt;0,VLOOKUP(A274,'01.08.2021-21.08.2021'!$A$3:$G$1424,7,0)*B274,"")</f>
      </c>
      <c r="H274" s="45">
        <f>IF(B274&gt;0,VLOOKUP(A274,'01.08.2021-21.08.2021'!$A$3:$H$1424,8,0)*B274,"")</f>
      </c>
    </row>
    <row r="275" spans="1:8" ht="15">
      <c r="A275" s="31"/>
      <c r="B275" s="32"/>
      <c r="C275" s="33">
        <f>IF(B275&gt;0,VLOOKUP(A275,'01.08.2021-21.08.2021'!$A$3:$B$1424,2,0),"")</f>
      </c>
      <c r="D275" s="34">
        <f>IF(B275&gt;0,VLOOKUP(A275,'01.08.2021-21.08.2021'!$A$3:$D$1424,4,0),"")</f>
      </c>
      <c r="E275" s="35" t="str">
        <f>IF(B275&gt;0,VLOOKUP(A275,'01.08.2021-21.08.2021'!$A$3:$E$1424,5,0)*B275," ")</f>
        <v> </v>
      </c>
      <c r="F275" s="44">
        <f>IF(B275&gt;0,VLOOKUP(A275,'01.08.2021-21.08.2021'!$A$3:$F$1424,6,0)*B275,"")</f>
      </c>
      <c r="G275" s="45">
        <f>IF(B275&gt;0,VLOOKUP(A275,'01.08.2021-21.08.2021'!$A$3:$G$1424,7,0)*B275,"")</f>
      </c>
      <c r="H275" s="45">
        <f>IF(B275&gt;0,VLOOKUP(A275,'01.08.2021-21.08.2021'!$A$3:$H$1424,8,0)*B275,"")</f>
      </c>
    </row>
    <row r="276" spans="1:8" ht="15">
      <c r="A276" s="31"/>
      <c r="B276" s="32"/>
      <c r="C276" s="33">
        <f>IF(B276&gt;0,VLOOKUP(A276,'01.08.2021-21.08.2021'!$A$3:$B$1424,2,0),"")</f>
      </c>
      <c r="D276" s="34">
        <f>IF(B276&gt;0,VLOOKUP(A276,'01.08.2021-21.08.2021'!$A$3:$D$1424,4,0),"")</f>
      </c>
      <c r="E276" s="35" t="str">
        <f>IF(B276&gt;0,VLOOKUP(A276,'01.08.2021-21.08.2021'!$A$3:$E$1424,5,0)*B276," ")</f>
        <v> </v>
      </c>
      <c r="F276" s="44">
        <f>IF(B276&gt;0,VLOOKUP(A276,'01.08.2021-21.08.2021'!$A$3:$F$1424,6,0)*B276,"")</f>
      </c>
      <c r="G276" s="45">
        <f>IF(B276&gt;0,VLOOKUP(A276,'01.08.2021-21.08.2021'!$A$3:$G$1424,7,0)*B276,"")</f>
      </c>
      <c r="H276" s="45">
        <f>IF(B276&gt;0,VLOOKUP(A276,'01.08.2021-21.08.2021'!$A$3:$H$1424,8,0)*B276,"")</f>
      </c>
    </row>
    <row r="277" spans="1:8" ht="15">
      <c r="A277" s="31"/>
      <c r="B277" s="32"/>
      <c r="C277" s="33">
        <f>IF(B277&gt;0,VLOOKUP(A277,'01.08.2021-21.08.2021'!$A$3:$B$1424,2,0),"")</f>
      </c>
      <c r="D277" s="34">
        <f>IF(B277&gt;0,VLOOKUP(A277,'01.08.2021-21.08.2021'!$A$3:$D$1424,4,0),"")</f>
      </c>
      <c r="E277" s="35" t="str">
        <f>IF(B277&gt;0,VLOOKUP(A277,'01.08.2021-21.08.2021'!$A$3:$E$1424,5,0)*B277," ")</f>
        <v> </v>
      </c>
      <c r="F277" s="44">
        <f>IF(B277&gt;0,VLOOKUP(A277,'01.08.2021-21.08.2021'!$A$3:$F$1424,6,0)*B277,"")</f>
      </c>
      <c r="G277" s="45">
        <f>IF(B277&gt;0,VLOOKUP(A277,'01.08.2021-21.08.2021'!$A$3:$G$1424,7,0)*B277,"")</f>
      </c>
      <c r="H277" s="45">
        <f>IF(B277&gt;0,VLOOKUP(A277,'01.08.2021-21.08.2021'!$A$3:$H$1424,8,0)*B277,"")</f>
      </c>
    </row>
    <row r="278" spans="1:8" ht="15">
      <c r="A278" s="31"/>
      <c r="B278" s="32"/>
      <c r="C278" s="33">
        <f>IF(B278&gt;0,VLOOKUP(A278,'01.08.2021-21.08.2021'!$A$3:$B$1424,2,0),"")</f>
      </c>
      <c r="D278" s="34">
        <f>IF(B278&gt;0,VLOOKUP(A278,'01.08.2021-21.08.2021'!$A$3:$D$1424,4,0),"")</f>
      </c>
      <c r="E278" s="35" t="str">
        <f>IF(B278&gt;0,VLOOKUP(A278,'01.08.2021-21.08.2021'!$A$3:$E$1424,5,0)*B278," ")</f>
        <v> </v>
      </c>
      <c r="F278" s="44">
        <f>IF(B278&gt;0,VLOOKUP(A278,'01.08.2021-21.08.2021'!$A$3:$F$1424,6,0)*B278,"")</f>
      </c>
      <c r="G278" s="45">
        <f>IF(B278&gt;0,VLOOKUP(A278,'01.08.2021-21.08.2021'!$A$3:$G$1424,7,0)*B278,"")</f>
      </c>
      <c r="H278" s="45">
        <f>IF(B278&gt;0,VLOOKUP(A278,'01.08.2021-21.08.2021'!$A$3:$H$1424,8,0)*B278,"")</f>
      </c>
    </row>
    <row r="279" spans="1:8" ht="15">
      <c r="A279" s="31"/>
      <c r="B279" s="32"/>
      <c r="C279" s="33">
        <f>IF(B279&gt;0,VLOOKUP(A279,'01.08.2021-21.08.2021'!$A$3:$B$1424,2,0),"")</f>
      </c>
      <c r="D279" s="34">
        <f>IF(B279&gt;0,VLOOKUP(A279,'01.08.2021-21.08.2021'!$A$3:$D$1424,4,0),"")</f>
      </c>
      <c r="E279" s="35" t="str">
        <f>IF(B279&gt;0,VLOOKUP(A279,'01.08.2021-21.08.2021'!$A$3:$E$1424,5,0)*B279," ")</f>
        <v> </v>
      </c>
      <c r="F279" s="44">
        <f>IF(B279&gt;0,VLOOKUP(A279,'01.08.2021-21.08.2021'!$A$3:$F$1424,6,0)*B279,"")</f>
      </c>
      <c r="G279" s="45">
        <f>IF(B279&gt;0,VLOOKUP(A279,'01.08.2021-21.08.2021'!$A$3:$G$1424,7,0)*B279,"")</f>
      </c>
      <c r="H279" s="45">
        <f>IF(B279&gt;0,VLOOKUP(A279,'01.08.2021-21.08.2021'!$A$3:$H$1424,8,0)*B279,"")</f>
      </c>
    </row>
    <row r="280" spans="1:8" ht="15">
      <c r="A280" s="31"/>
      <c r="B280" s="32"/>
      <c r="C280" s="33">
        <f>IF(B280&gt;0,VLOOKUP(A280,'01.08.2021-21.08.2021'!$A$3:$B$1424,2,0),"")</f>
      </c>
      <c r="D280" s="34">
        <f>IF(B280&gt;0,VLOOKUP(A280,'01.08.2021-21.08.2021'!$A$3:$D$1424,4,0),"")</f>
      </c>
      <c r="E280" s="35" t="str">
        <f>IF(B280&gt;0,VLOOKUP(A280,'01.08.2021-21.08.2021'!$A$3:$E$1424,5,0)*B280," ")</f>
        <v> </v>
      </c>
      <c r="F280" s="44">
        <f>IF(B280&gt;0,VLOOKUP(A280,'01.08.2021-21.08.2021'!$A$3:$F$1424,6,0)*B280,"")</f>
      </c>
      <c r="G280" s="45">
        <f>IF(B280&gt;0,VLOOKUP(A280,'01.08.2021-21.08.2021'!$A$3:$G$1424,7,0)*B280,"")</f>
      </c>
      <c r="H280" s="45">
        <f>IF(B280&gt;0,VLOOKUP(A280,'01.08.2021-21.08.2021'!$A$3:$H$1424,8,0)*B280,"")</f>
      </c>
    </row>
    <row r="281" spans="1:8" ht="15">
      <c r="A281" s="31"/>
      <c r="B281" s="32"/>
      <c r="C281" s="33">
        <f>IF(B281&gt;0,VLOOKUP(A281,'01.08.2021-21.08.2021'!$A$3:$B$1424,2,0),"")</f>
      </c>
      <c r="D281" s="34">
        <f>IF(B281&gt;0,VLOOKUP(A281,'01.08.2021-21.08.2021'!$A$3:$D$1424,4,0),"")</f>
      </c>
      <c r="E281" s="35" t="str">
        <f>IF(B281&gt;0,VLOOKUP(A281,'01.08.2021-21.08.2021'!$A$3:$E$1424,5,0)*B281," ")</f>
        <v> </v>
      </c>
      <c r="F281" s="44">
        <f>IF(B281&gt;0,VLOOKUP(A281,'01.08.2021-21.08.2021'!$A$3:$F$1424,6,0)*B281,"")</f>
      </c>
      <c r="G281" s="45">
        <f>IF(B281&gt;0,VLOOKUP(A281,'01.08.2021-21.08.2021'!$A$3:$G$1424,7,0)*B281,"")</f>
      </c>
      <c r="H281" s="45">
        <f>IF(B281&gt;0,VLOOKUP(A281,'01.08.2021-21.08.2021'!$A$3:$H$1424,8,0)*B281,"")</f>
      </c>
    </row>
    <row r="282" spans="1:8" ht="15">
      <c r="A282" s="31"/>
      <c r="B282" s="32"/>
      <c r="C282" s="33">
        <f>IF(B282&gt;0,VLOOKUP(A282,'01.08.2021-21.08.2021'!$A$3:$B$1424,2,0),"")</f>
      </c>
      <c r="D282" s="34">
        <f>IF(B282&gt;0,VLOOKUP(A282,'01.08.2021-21.08.2021'!$A$3:$D$1424,4,0),"")</f>
      </c>
      <c r="E282" s="35" t="str">
        <f>IF(B282&gt;0,VLOOKUP(A282,'01.08.2021-21.08.2021'!$A$3:$E$1424,5,0)*B282," ")</f>
        <v> </v>
      </c>
      <c r="F282" s="44">
        <f>IF(B282&gt;0,VLOOKUP(A282,'01.08.2021-21.08.2021'!$A$3:$F$1424,6,0)*B282,"")</f>
      </c>
      <c r="G282" s="45">
        <f>IF(B282&gt;0,VLOOKUP(A282,'01.08.2021-21.08.2021'!$A$3:$G$1424,7,0)*B282,"")</f>
      </c>
      <c r="H282" s="45">
        <f>IF(B282&gt;0,VLOOKUP(A282,'01.08.2021-21.08.2021'!$A$3:$H$1424,8,0)*B282,"")</f>
      </c>
    </row>
    <row r="283" spans="1:8" ht="15">
      <c r="A283" s="31"/>
      <c r="B283" s="32"/>
      <c r="C283" s="33">
        <f>IF(B283&gt;0,VLOOKUP(A283,'01.08.2021-21.08.2021'!$A$3:$B$1424,2,0),"")</f>
      </c>
      <c r="D283" s="34">
        <f>IF(B283&gt;0,VLOOKUP(A283,'01.08.2021-21.08.2021'!$A$3:$D$1424,4,0),"")</f>
      </c>
      <c r="E283" s="35" t="str">
        <f>IF(B283&gt;0,VLOOKUP(A283,'01.08.2021-21.08.2021'!$A$3:$E$1424,5,0)*B283," ")</f>
        <v> </v>
      </c>
      <c r="F283" s="44">
        <f>IF(B283&gt;0,VLOOKUP(A283,'01.08.2021-21.08.2021'!$A$3:$F$1424,6,0)*B283,"")</f>
      </c>
      <c r="G283" s="45">
        <f>IF(B283&gt;0,VLOOKUP(A283,'01.08.2021-21.08.2021'!$A$3:$G$1424,7,0)*B283,"")</f>
      </c>
      <c r="H283" s="45">
        <f>IF(B283&gt;0,VLOOKUP(A283,'01.08.2021-21.08.2021'!$A$3:$H$1424,8,0)*B283,"")</f>
      </c>
    </row>
    <row r="284" spans="1:8" ht="15">
      <c r="A284" s="31"/>
      <c r="B284" s="32"/>
      <c r="C284" s="33">
        <f>IF(B284&gt;0,VLOOKUP(A284,'01.08.2021-21.08.2021'!$A$3:$B$1424,2,0),"")</f>
      </c>
      <c r="D284" s="34">
        <f>IF(B284&gt;0,VLOOKUP(A284,'01.08.2021-21.08.2021'!$A$3:$D$1424,4,0),"")</f>
      </c>
      <c r="E284" s="35" t="str">
        <f>IF(B284&gt;0,VLOOKUP(A284,'01.08.2021-21.08.2021'!$A$3:$E$1424,5,0)*B284," ")</f>
        <v> </v>
      </c>
      <c r="F284" s="44">
        <f>IF(B284&gt;0,VLOOKUP(A284,'01.08.2021-21.08.2021'!$A$3:$F$1424,6,0)*B284,"")</f>
      </c>
      <c r="G284" s="45">
        <f>IF(B284&gt;0,VLOOKUP(A284,'01.08.2021-21.08.2021'!$A$3:$G$1424,7,0)*B284,"")</f>
      </c>
      <c r="H284" s="45">
        <f>IF(B284&gt;0,VLOOKUP(A284,'01.08.2021-21.08.2021'!$A$3:$H$1424,8,0)*B284,"")</f>
      </c>
    </row>
    <row r="285" spans="1:8" ht="15">
      <c r="A285" s="31"/>
      <c r="B285" s="32"/>
      <c r="C285" s="33">
        <f>IF(B285&gt;0,VLOOKUP(A285,'01.08.2021-21.08.2021'!$A$3:$B$1424,2,0),"")</f>
      </c>
      <c r="D285" s="34">
        <f>IF(B285&gt;0,VLOOKUP(A285,'01.08.2021-21.08.2021'!$A$3:$D$1424,4,0),"")</f>
      </c>
      <c r="E285" s="35" t="str">
        <f>IF(B285&gt;0,VLOOKUP(A285,'01.08.2021-21.08.2021'!$A$3:$E$1424,5,0)*B285," ")</f>
        <v> </v>
      </c>
      <c r="F285" s="44">
        <f>IF(B285&gt;0,VLOOKUP(A285,'01.08.2021-21.08.2021'!$A$3:$F$1424,6,0)*B285,"")</f>
      </c>
      <c r="G285" s="45">
        <f>IF(B285&gt;0,VLOOKUP(A285,'01.08.2021-21.08.2021'!$A$3:$G$1424,7,0)*B285,"")</f>
      </c>
      <c r="H285" s="45">
        <f>IF(B285&gt;0,VLOOKUP(A285,'01.08.2021-21.08.2021'!$A$3:$H$1424,8,0)*B285,"")</f>
      </c>
    </row>
    <row r="286" spans="1:8" ht="15">
      <c r="A286" s="31"/>
      <c r="B286" s="32"/>
      <c r="C286" s="33">
        <f>IF(B286&gt;0,VLOOKUP(A286,'01.08.2021-21.08.2021'!$A$3:$B$1424,2,0),"")</f>
      </c>
      <c r="D286" s="34">
        <f>IF(B286&gt;0,VLOOKUP(A286,'01.08.2021-21.08.2021'!$A$3:$D$1424,4,0),"")</f>
      </c>
      <c r="E286" s="35" t="str">
        <f>IF(B286&gt;0,VLOOKUP(A286,'01.08.2021-21.08.2021'!$A$3:$E$1424,5,0)*B286," ")</f>
        <v> </v>
      </c>
      <c r="F286" s="44">
        <f>IF(B286&gt;0,VLOOKUP(A286,'01.08.2021-21.08.2021'!$A$3:$F$1424,6,0)*B286,"")</f>
      </c>
      <c r="G286" s="45">
        <f>IF(B286&gt;0,VLOOKUP(A286,'01.08.2021-21.08.2021'!$A$3:$G$1424,7,0)*B286,"")</f>
      </c>
      <c r="H286" s="45">
        <f>IF(B286&gt;0,VLOOKUP(A286,'01.08.2021-21.08.2021'!$A$3:$H$1424,8,0)*B286,"")</f>
      </c>
    </row>
    <row r="287" spans="1:8" ht="15">
      <c r="A287" s="31"/>
      <c r="B287" s="32"/>
      <c r="C287" s="33">
        <f>IF(B287&gt;0,VLOOKUP(A287,'01.08.2021-21.08.2021'!$A$3:$B$1424,2,0),"")</f>
      </c>
      <c r="D287" s="34">
        <f>IF(B287&gt;0,VLOOKUP(A287,'01.08.2021-21.08.2021'!$A$3:$D$1424,4,0),"")</f>
      </c>
      <c r="E287" s="35" t="str">
        <f>IF(B287&gt;0,VLOOKUP(A287,'01.08.2021-21.08.2021'!$A$3:$E$1424,5,0)*B287," ")</f>
        <v> </v>
      </c>
      <c r="F287" s="44">
        <f>IF(B287&gt;0,VLOOKUP(A287,'01.08.2021-21.08.2021'!$A$3:$F$1424,6,0)*B287,"")</f>
      </c>
      <c r="G287" s="45">
        <f>IF(B287&gt;0,VLOOKUP(A287,'01.08.2021-21.08.2021'!$A$3:$G$1424,7,0)*B287,"")</f>
      </c>
      <c r="H287" s="45">
        <f>IF(B287&gt;0,VLOOKUP(A287,'01.08.2021-21.08.2021'!$A$3:$H$1424,8,0)*B287,"")</f>
      </c>
    </row>
    <row r="288" spans="1:8" ht="15">
      <c r="A288" s="31"/>
      <c r="B288" s="32"/>
      <c r="C288" s="33">
        <f>IF(B288&gt;0,VLOOKUP(A288,'01.08.2021-21.08.2021'!$A$3:$B$1424,2,0),"")</f>
      </c>
      <c r="D288" s="34">
        <f>IF(B288&gt;0,VLOOKUP(A288,'01.08.2021-21.08.2021'!$A$3:$D$1424,4,0),"")</f>
      </c>
      <c r="E288" s="35" t="str">
        <f>IF(B288&gt;0,VLOOKUP(A288,'01.08.2021-21.08.2021'!$A$3:$E$1424,5,0)*B288," ")</f>
        <v> </v>
      </c>
      <c r="F288" s="44">
        <f>IF(B288&gt;0,VLOOKUP(A288,'01.08.2021-21.08.2021'!$A$3:$F$1424,6,0)*B288,"")</f>
      </c>
      <c r="G288" s="45">
        <f>IF(B288&gt;0,VLOOKUP(A288,'01.08.2021-21.08.2021'!$A$3:$G$1424,7,0)*B288,"")</f>
      </c>
      <c r="H288" s="45">
        <f>IF(B288&gt;0,VLOOKUP(A288,'01.08.2021-21.08.2021'!$A$3:$H$1424,8,0)*B288,"")</f>
      </c>
    </row>
    <row r="289" spans="1:8" ht="15">
      <c r="A289" s="31"/>
      <c r="B289" s="32"/>
      <c r="C289" s="33">
        <f>IF(B289&gt;0,VLOOKUP(A289,'01.08.2021-21.08.2021'!$A$3:$B$1424,2,0),"")</f>
      </c>
      <c r="D289" s="34">
        <f>IF(B289&gt;0,VLOOKUP(A289,'01.08.2021-21.08.2021'!$A$3:$D$1424,4,0),"")</f>
      </c>
      <c r="E289" s="35" t="str">
        <f>IF(B289&gt;0,VLOOKUP(A289,'01.08.2021-21.08.2021'!$A$3:$E$1424,5,0)*B289," ")</f>
        <v> </v>
      </c>
      <c r="F289" s="44">
        <f>IF(B289&gt;0,VLOOKUP(A289,'01.08.2021-21.08.2021'!$A$3:$F$1424,6,0)*B289,"")</f>
      </c>
      <c r="G289" s="45">
        <f>IF(B289&gt;0,VLOOKUP(A289,'01.08.2021-21.08.2021'!$A$3:$G$1424,7,0)*B289,"")</f>
      </c>
      <c r="H289" s="45">
        <f>IF(B289&gt;0,VLOOKUP(A289,'01.08.2021-21.08.2021'!$A$3:$H$1424,8,0)*B289,"")</f>
      </c>
    </row>
    <row r="290" spans="1:8" ht="15">
      <c r="A290" s="31"/>
      <c r="B290" s="32"/>
      <c r="C290" s="33">
        <f>IF(B290&gt;0,VLOOKUP(A290,'01.08.2021-21.08.2021'!$A$3:$B$1424,2,0),"")</f>
      </c>
      <c r="D290" s="34">
        <f>IF(B290&gt;0,VLOOKUP(A290,'01.08.2021-21.08.2021'!$A$3:$D$1424,4,0),"")</f>
      </c>
      <c r="E290" s="35" t="str">
        <f>IF(B290&gt;0,VLOOKUP(A290,'01.08.2021-21.08.2021'!$A$3:$E$1424,5,0)*B290," ")</f>
        <v> </v>
      </c>
      <c r="F290" s="44">
        <f>IF(B290&gt;0,VLOOKUP(A290,'01.08.2021-21.08.2021'!$A$3:$F$1424,6,0)*B290,"")</f>
      </c>
      <c r="G290" s="45">
        <f>IF(B290&gt;0,VLOOKUP(A290,'01.08.2021-21.08.2021'!$A$3:$G$1424,7,0)*B290,"")</f>
      </c>
      <c r="H290" s="45">
        <f>IF(B290&gt;0,VLOOKUP(A290,'01.08.2021-21.08.2021'!$A$3:$H$1424,8,0)*B290,"")</f>
      </c>
    </row>
    <row r="291" spans="1:8" ht="15">
      <c r="A291" s="31"/>
      <c r="B291" s="32"/>
      <c r="C291" s="33">
        <f>IF(B291&gt;0,VLOOKUP(A291,'01.08.2021-21.08.2021'!$A$3:$B$1424,2,0),"")</f>
      </c>
      <c r="D291" s="34">
        <f>IF(B291&gt;0,VLOOKUP(A291,'01.08.2021-21.08.2021'!$A$3:$D$1424,4,0),"")</f>
      </c>
      <c r="E291" s="35" t="str">
        <f>IF(B291&gt;0,VLOOKUP(A291,'01.08.2021-21.08.2021'!$A$3:$E$1424,5,0)*B291," ")</f>
        <v> </v>
      </c>
      <c r="F291" s="44">
        <f>IF(B291&gt;0,VLOOKUP(A291,'01.08.2021-21.08.2021'!$A$3:$F$1424,6,0)*B291,"")</f>
      </c>
      <c r="G291" s="45">
        <f>IF(B291&gt;0,VLOOKUP(A291,'01.08.2021-21.08.2021'!$A$3:$G$1424,7,0)*B291,"")</f>
      </c>
      <c r="H291" s="45">
        <f>IF(B291&gt;0,VLOOKUP(A291,'01.08.2021-21.08.2021'!$A$3:$H$1424,8,0)*B291,"")</f>
      </c>
    </row>
    <row r="292" spans="1:8" ht="15">
      <c r="A292" s="31"/>
      <c r="B292" s="32"/>
      <c r="C292" s="33">
        <f>IF(B292&gt;0,VLOOKUP(A292,'01.08.2021-21.08.2021'!$A$3:$B$1424,2,0),"")</f>
      </c>
      <c r="D292" s="34">
        <f>IF(B292&gt;0,VLOOKUP(A292,'01.08.2021-21.08.2021'!$A$3:$D$1424,4,0),"")</f>
      </c>
      <c r="E292" s="35" t="str">
        <f>IF(B292&gt;0,VLOOKUP(A292,'01.08.2021-21.08.2021'!$A$3:$E$1424,5,0)*B292," ")</f>
        <v> </v>
      </c>
      <c r="F292" s="44">
        <f>IF(B292&gt;0,VLOOKUP(A292,'01.08.2021-21.08.2021'!$A$3:$F$1424,6,0)*B292,"")</f>
      </c>
      <c r="G292" s="45">
        <f>IF(B292&gt;0,VLOOKUP(A292,'01.08.2021-21.08.2021'!$A$3:$G$1424,7,0)*B292,"")</f>
      </c>
      <c r="H292" s="45">
        <f>IF(B292&gt;0,VLOOKUP(A292,'01.08.2021-21.08.2021'!$A$3:$H$1424,8,0)*B292,"")</f>
      </c>
    </row>
    <row r="293" spans="1:8" ht="15">
      <c r="A293" s="31"/>
      <c r="B293" s="32"/>
      <c r="C293" s="33">
        <f>IF(B293&gt;0,VLOOKUP(A293,'01.08.2021-21.08.2021'!$A$3:$B$1424,2,0),"")</f>
      </c>
      <c r="D293" s="34">
        <f>IF(B293&gt;0,VLOOKUP(A293,'01.08.2021-21.08.2021'!$A$3:$D$1424,4,0),"")</f>
      </c>
      <c r="E293" s="35" t="str">
        <f>IF(B293&gt;0,VLOOKUP(A293,'01.08.2021-21.08.2021'!$A$3:$E$1424,5,0)*B293," ")</f>
        <v> </v>
      </c>
      <c r="F293" s="44">
        <f>IF(B293&gt;0,VLOOKUP(A293,'01.08.2021-21.08.2021'!$A$3:$F$1424,6,0)*B293,"")</f>
      </c>
      <c r="G293" s="45">
        <f>IF(B293&gt;0,VLOOKUP(A293,'01.08.2021-21.08.2021'!$A$3:$G$1424,7,0)*B293,"")</f>
      </c>
      <c r="H293" s="45">
        <f>IF(B293&gt;0,VLOOKUP(A293,'01.08.2021-21.08.2021'!$A$3:$H$1424,8,0)*B293,"")</f>
      </c>
    </row>
    <row r="294" spans="1:8" ht="15">
      <c r="A294" s="31"/>
      <c r="B294" s="32"/>
      <c r="C294" s="33">
        <f>IF(B294&gt;0,VLOOKUP(A294,'01.08.2021-21.08.2021'!$A$3:$B$1424,2,0),"")</f>
      </c>
      <c r="D294" s="34">
        <f>IF(B294&gt;0,VLOOKUP(A294,'01.08.2021-21.08.2021'!$A$3:$D$1424,4,0),"")</f>
      </c>
      <c r="E294" s="35" t="str">
        <f>IF(B294&gt;0,VLOOKUP(A294,'01.08.2021-21.08.2021'!$A$3:$E$1424,5,0)*B294," ")</f>
        <v> </v>
      </c>
      <c r="F294" s="44">
        <f>IF(B294&gt;0,VLOOKUP(A294,'01.08.2021-21.08.2021'!$A$3:$F$1424,6,0)*B294,"")</f>
      </c>
      <c r="G294" s="45">
        <f>IF(B294&gt;0,VLOOKUP(A294,'01.08.2021-21.08.2021'!$A$3:$G$1424,7,0)*B294,"")</f>
      </c>
      <c r="H294" s="45">
        <f>IF(B294&gt;0,VLOOKUP(A294,'01.08.2021-21.08.2021'!$A$3:$H$1424,8,0)*B294,"")</f>
      </c>
    </row>
    <row r="295" spans="1:8" ht="15">
      <c r="A295" s="31"/>
      <c r="B295" s="32"/>
      <c r="C295" s="33">
        <f>IF(B295&gt;0,VLOOKUP(A295,'01.08.2021-21.08.2021'!$A$3:$B$1424,2,0),"")</f>
      </c>
      <c r="D295" s="34">
        <f>IF(B295&gt;0,VLOOKUP(A295,'01.08.2021-21.08.2021'!$A$3:$D$1424,4,0),"")</f>
      </c>
      <c r="E295" s="35" t="str">
        <f>IF(B295&gt;0,VLOOKUP(A295,'01.08.2021-21.08.2021'!$A$3:$E$1424,5,0)*B295," ")</f>
        <v> </v>
      </c>
      <c r="F295" s="44">
        <f>IF(B295&gt;0,VLOOKUP(A295,'01.08.2021-21.08.2021'!$A$3:$F$1424,6,0)*B295,"")</f>
      </c>
      <c r="G295" s="45">
        <f>IF(B295&gt;0,VLOOKUP(A295,'01.08.2021-21.08.2021'!$A$3:$G$1424,7,0)*B295,"")</f>
      </c>
      <c r="H295" s="45">
        <f>IF(B295&gt;0,VLOOKUP(A295,'01.08.2021-21.08.2021'!$A$3:$H$1424,8,0)*B295,"")</f>
      </c>
    </row>
    <row r="296" spans="1:8" ht="15">
      <c r="A296" s="31"/>
      <c r="B296" s="32"/>
      <c r="C296" s="33">
        <f>IF(B296&gt;0,VLOOKUP(A296,'01.08.2021-21.08.2021'!$A$3:$B$1424,2,0),"")</f>
      </c>
      <c r="D296" s="34">
        <f>IF(B296&gt;0,VLOOKUP(A296,'01.08.2021-21.08.2021'!$A$3:$D$1424,4,0),"")</f>
      </c>
      <c r="E296" s="35" t="str">
        <f>IF(B296&gt;0,VLOOKUP(A296,'01.08.2021-21.08.2021'!$A$3:$E$1424,5,0)*B296," ")</f>
        <v> </v>
      </c>
      <c r="F296" s="44">
        <f>IF(B296&gt;0,VLOOKUP(A296,'01.08.2021-21.08.2021'!$A$3:$F$1424,6,0)*B296,"")</f>
      </c>
      <c r="G296" s="45">
        <f>IF(B296&gt;0,VLOOKUP(A296,'01.08.2021-21.08.2021'!$A$3:$G$1424,7,0)*B296,"")</f>
      </c>
      <c r="H296" s="45">
        <f>IF(B296&gt;0,VLOOKUP(A296,'01.08.2021-21.08.2021'!$A$3:$H$1424,8,0)*B296,"")</f>
      </c>
    </row>
    <row r="297" spans="1:8" ht="15">
      <c r="A297" s="31"/>
      <c r="B297" s="32"/>
      <c r="C297" s="33">
        <f>IF(B297&gt;0,VLOOKUP(A297,'01.08.2021-21.08.2021'!$A$3:$B$1424,2,0),"")</f>
      </c>
      <c r="D297" s="34">
        <f>IF(B297&gt;0,VLOOKUP(A297,'01.08.2021-21.08.2021'!$A$3:$D$1424,4,0),"")</f>
      </c>
      <c r="E297" s="35" t="str">
        <f>IF(B297&gt;0,VLOOKUP(A297,'01.08.2021-21.08.2021'!$A$3:$E$1424,5,0)*B297," ")</f>
        <v> </v>
      </c>
      <c r="F297" s="44">
        <f>IF(B297&gt;0,VLOOKUP(A297,'01.08.2021-21.08.2021'!$A$3:$F$1424,6,0)*B297,"")</f>
      </c>
      <c r="G297" s="45">
        <f>IF(B297&gt;0,VLOOKUP(A297,'01.08.2021-21.08.2021'!$A$3:$G$1424,7,0)*B297,"")</f>
      </c>
      <c r="H297" s="45">
        <f>IF(B297&gt;0,VLOOKUP(A297,'01.08.2021-21.08.2021'!$A$3:$H$1424,8,0)*B297,"")</f>
      </c>
    </row>
    <row r="298" spans="1:8" ht="15">
      <c r="A298" s="31"/>
      <c r="B298" s="32"/>
      <c r="C298" s="33">
        <f>IF(B298&gt;0,VLOOKUP(A298,'01.08.2021-21.08.2021'!$A$3:$B$1424,2,0),"")</f>
      </c>
      <c r="D298" s="34">
        <f>IF(B298&gt;0,VLOOKUP(A298,'01.08.2021-21.08.2021'!$A$3:$D$1424,4,0),"")</f>
      </c>
      <c r="E298" s="35" t="str">
        <f>IF(B298&gt;0,VLOOKUP(A298,'01.08.2021-21.08.2021'!$A$3:$E$1424,5,0)*B298," ")</f>
        <v> </v>
      </c>
      <c r="F298" s="44">
        <f>IF(B298&gt;0,VLOOKUP(A298,'01.08.2021-21.08.2021'!$A$3:$F$1424,6,0)*B298,"")</f>
      </c>
      <c r="G298" s="45">
        <f>IF(B298&gt;0,VLOOKUP(A298,'01.08.2021-21.08.2021'!$A$3:$G$1424,7,0)*B298,"")</f>
      </c>
      <c r="H298" s="45">
        <f>IF(B298&gt;0,VLOOKUP(A298,'01.08.2021-21.08.2021'!$A$3:$H$1424,8,0)*B298,"")</f>
      </c>
    </row>
    <row r="299" spans="1:8" ht="15">
      <c r="A299" s="31"/>
      <c r="B299" s="32"/>
      <c r="C299" s="33">
        <f>IF(B299&gt;0,VLOOKUP(A299,'01.08.2021-21.08.2021'!$A$3:$B$1424,2,0),"")</f>
      </c>
      <c r="D299" s="34">
        <f>IF(B299&gt;0,VLOOKUP(A299,'01.08.2021-21.08.2021'!$A$3:$D$1424,4,0),"")</f>
      </c>
      <c r="E299" s="35" t="str">
        <f>IF(B299&gt;0,VLOOKUP(A299,'01.08.2021-21.08.2021'!$A$3:$E$1424,5,0)*B299," ")</f>
        <v> </v>
      </c>
      <c r="F299" s="44">
        <f>IF(B299&gt;0,VLOOKUP(A299,'01.08.2021-21.08.2021'!$A$3:$F$1424,6,0)*B299,"")</f>
      </c>
      <c r="G299" s="45">
        <f>IF(B299&gt;0,VLOOKUP(A299,'01.08.2021-21.08.2021'!$A$3:$G$1424,7,0)*B299,"")</f>
      </c>
      <c r="H299" s="45">
        <f>IF(B299&gt;0,VLOOKUP(A299,'01.08.2021-21.08.2021'!$A$3:$H$1424,8,0)*B299,"")</f>
      </c>
    </row>
    <row r="300" spans="1:8" ht="15">
      <c r="A300" s="31"/>
      <c r="B300" s="32"/>
      <c r="C300" s="34"/>
      <c r="D300" s="34">
        <f>IF(B300&gt;0,VLOOKUP(A300,'01.08.2021-21.08.2021'!$A$3:$D$1424,4,0),"")</f>
      </c>
      <c r="E300" s="35" t="str">
        <f>IF(B300&gt;0,VLOOKUP(A300,'01.08.2021-21.08.2021'!$A$3:$E$1424,5,0)*B300," ")</f>
        <v> </v>
      </c>
      <c r="F300" s="44">
        <f>IF(B300&gt;0,VLOOKUP(A300,'01.08.2021-21.08.2021'!$A$3:$F$1424,6,0)*B300,"")</f>
      </c>
      <c r="G300" s="45">
        <f>IF(B300&gt;0,VLOOKUP(A300,'01.08.2021-21.08.2021'!$A$3:$G$1424,7,0)*B300,"")</f>
      </c>
      <c r="H300" s="45">
        <f>IF(B300&gt;0,VLOOKUP(A300,'01.08.2021-21.08.2021'!$A$3:$H$1424,8,0)*B300,"")</f>
      </c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3"/>
  <sheetViews>
    <sheetView zoomScale="75" zoomScaleNormal="75" zoomScalePageLayoutView="0" workbookViewId="0" topLeftCell="A1">
      <pane ySplit="1" topLeftCell="A1359" activePane="bottomLeft" state="frozen"/>
      <selection pane="topLeft" activeCell="A1" sqref="A1"/>
      <selection pane="bottomLeft" activeCell="D1368" sqref="D1368"/>
    </sheetView>
  </sheetViews>
  <sheetFormatPr defaultColWidth="9.140625" defaultRowHeight="15"/>
  <cols>
    <col min="1" max="1" width="11.00390625" style="24" customWidth="1"/>
    <col min="2" max="2" width="10.7109375" style="23" bestFit="1" customWidth="1"/>
    <col min="3" max="3" width="13.421875" style="24" bestFit="1" customWidth="1"/>
    <col min="4" max="4" width="84.140625" style="0" bestFit="1" customWidth="1"/>
    <col min="5" max="5" width="9.140625" style="24" customWidth="1"/>
    <col min="6" max="6" width="11.00390625" style="25" customWidth="1"/>
    <col min="7" max="7" width="12.00390625" style="25" customWidth="1"/>
    <col min="8" max="8" width="11.421875" style="25" customWidth="1"/>
    <col min="11" max="11" width="61.421875" style="0" bestFit="1" customWidth="1"/>
    <col min="12" max="12" width="7.140625" style="0" customWidth="1"/>
  </cols>
  <sheetData>
    <row r="1" spans="1:8" ht="15">
      <c r="A1" s="14" t="s">
        <v>0</v>
      </c>
      <c r="B1" s="21" t="s">
        <v>10</v>
      </c>
      <c r="C1" s="15" t="s">
        <v>11</v>
      </c>
      <c r="D1" s="16" t="s">
        <v>3</v>
      </c>
      <c r="E1" s="17" t="s">
        <v>12</v>
      </c>
      <c r="F1" s="47" t="s">
        <v>5</v>
      </c>
      <c r="G1" s="47" t="s">
        <v>6</v>
      </c>
      <c r="H1" s="47" t="s">
        <v>7</v>
      </c>
    </row>
    <row r="2" spans="1:8" ht="15">
      <c r="A2" s="18"/>
      <c r="B2" s="22"/>
      <c r="C2" s="18"/>
      <c r="D2" s="18" t="s">
        <v>1507</v>
      </c>
      <c r="E2" s="18"/>
      <c r="F2" s="20"/>
      <c r="G2" s="20"/>
      <c r="H2" s="20"/>
    </row>
    <row r="3" spans="1:12" ht="15">
      <c r="A3" s="26">
        <v>38497</v>
      </c>
      <c r="B3" s="27">
        <v>0.28949938949939</v>
      </c>
      <c r="C3" s="28" t="s">
        <v>1509</v>
      </c>
      <c r="D3" s="29" t="s">
        <v>1548</v>
      </c>
      <c r="E3" s="26">
        <v>32</v>
      </c>
      <c r="F3" s="30">
        <v>38.79</v>
      </c>
      <c r="G3" s="30">
        <v>46.55</v>
      </c>
      <c r="H3" s="30">
        <v>58.19</v>
      </c>
      <c r="J3" s="36"/>
      <c r="K3" s="37" t="s">
        <v>17</v>
      </c>
      <c r="L3" s="38" t="s">
        <v>8</v>
      </c>
    </row>
    <row r="4" spans="1:12" ht="15">
      <c r="A4" s="58">
        <v>38874</v>
      </c>
      <c r="B4" s="57">
        <v>0.201058201058201</v>
      </c>
      <c r="C4" s="58" t="s">
        <v>1510</v>
      </c>
      <c r="D4" s="59" t="s">
        <v>1549</v>
      </c>
      <c r="E4" s="58">
        <v>4</v>
      </c>
      <c r="F4" s="60">
        <v>5.03</v>
      </c>
      <c r="G4" s="60">
        <v>6.04</v>
      </c>
      <c r="H4" s="60">
        <v>7.55</v>
      </c>
      <c r="J4" s="39"/>
      <c r="K4" s="40" t="s">
        <v>1287</v>
      </c>
      <c r="L4" s="41">
        <v>1.1</v>
      </c>
    </row>
    <row r="5" spans="1:12" ht="15">
      <c r="A5" s="58">
        <v>41542</v>
      </c>
      <c r="B5" s="57"/>
      <c r="C5" s="58" t="s">
        <v>1511</v>
      </c>
      <c r="D5" s="59" t="s">
        <v>1550</v>
      </c>
      <c r="E5" s="58">
        <v>6</v>
      </c>
      <c r="F5" s="60">
        <v>6.87</v>
      </c>
      <c r="G5" s="60">
        <v>8.24</v>
      </c>
      <c r="H5" s="60">
        <v>10.3</v>
      </c>
      <c r="J5" s="39"/>
      <c r="K5" s="40" t="s">
        <v>1288</v>
      </c>
      <c r="L5" s="41">
        <v>1.6</v>
      </c>
    </row>
    <row r="6" spans="1:12" ht="15">
      <c r="A6" s="58">
        <v>41545</v>
      </c>
      <c r="B6" s="57"/>
      <c r="C6" s="58" t="s">
        <v>1511</v>
      </c>
      <c r="D6" s="59" t="s">
        <v>1551</v>
      </c>
      <c r="E6" s="58">
        <v>13</v>
      </c>
      <c r="F6" s="60">
        <v>16.1</v>
      </c>
      <c r="G6" s="60">
        <v>19.32</v>
      </c>
      <c r="H6" s="60">
        <v>24.15</v>
      </c>
      <c r="J6" s="39">
        <v>546463</v>
      </c>
      <c r="K6" s="40" t="s">
        <v>1290</v>
      </c>
      <c r="L6" s="41">
        <v>4.5</v>
      </c>
    </row>
    <row r="7" spans="1:13" ht="15">
      <c r="A7" s="58">
        <v>41785</v>
      </c>
      <c r="B7" s="57">
        <v>0.449606299212598</v>
      </c>
      <c r="C7" s="58" t="s">
        <v>1077</v>
      </c>
      <c r="D7" s="59" t="s">
        <v>1552</v>
      </c>
      <c r="E7" s="58">
        <v>4</v>
      </c>
      <c r="F7" s="60">
        <v>4.66</v>
      </c>
      <c r="G7" s="60">
        <v>5.59</v>
      </c>
      <c r="H7" s="60">
        <v>6.99</v>
      </c>
      <c r="J7" s="39">
        <v>546463</v>
      </c>
      <c r="K7" s="40" t="s">
        <v>1290</v>
      </c>
      <c r="L7" s="41">
        <v>3.3</v>
      </c>
      <c r="M7" s="69" t="s">
        <v>1289</v>
      </c>
    </row>
    <row r="8" spans="1:12" ht="15">
      <c r="A8" s="58">
        <v>41786</v>
      </c>
      <c r="B8" s="57">
        <v>0.449606299212598</v>
      </c>
      <c r="C8" s="58" t="s">
        <v>1077</v>
      </c>
      <c r="D8" s="59" t="s">
        <v>1553</v>
      </c>
      <c r="E8" s="58">
        <v>4</v>
      </c>
      <c r="F8" s="60">
        <v>4.66</v>
      </c>
      <c r="G8" s="60">
        <v>5.59</v>
      </c>
      <c r="H8" s="60">
        <v>6.99</v>
      </c>
      <c r="J8" s="39">
        <v>546473</v>
      </c>
      <c r="K8" s="40" t="s">
        <v>1291</v>
      </c>
      <c r="L8" s="41">
        <v>4.5</v>
      </c>
    </row>
    <row r="9" spans="1:13" ht="15">
      <c r="A9" s="58">
        <v>41787</v>
      </c>
      <c r="B9" s="57">
        <v>0.449606299212598</v>
      </c>
      <c r="C9" s="58" t="s">
        <v>1077</v>
      </c>
      <c r="D9" s="59" t="s">
        <v>1554</v>
      </c>
      <c r="E9" s="58">
        <v>4</v>
      </c>
      <c r="F9" s="60">
        <v>4.66</v>
      </c>
      <c r="G9" s="60">
        <v>5.59</v>
      </c>
      <c r="H9" s="60">
        <v>6.99</v>
      </c>
      <c r="J9" s="39">
        <v>546473</v>
      </c>
      <c r="K9" s="40" t="s">
        <v>1291</v>
      </c>
      <c r="L9" s="41">
        <v>3.3</v>
      </c>
      <c r="M9" s="69" t="s">
        <v>1289</v>
      </c>
    </row>
    <row r="10" spans="1:12" ht="15">
      <c r="A10" s="58">
        <v>41788</v>
      </c>
      <c r="B10" s="57">
        <v>0.449606299212598</v>
      </c>
      <c r="C10" s="58" t="s">
        <v>1077</v>
      </c>
      <c r="D10" s="59" t="s">
        <v>1555</v>
      </c>
      <c r="E10" s="58">
        <v>4</v>
      </c>
      <c r="F10" s="60">
        <v>4.66</v>
      </c>
      <c r="G10" s="60">
        <v>5.59</v>
      </c>
      <c r="H10" s="60">
        <v>6.99</v>
      </c>
      <c r="J10" s="39">
        <v>546465</v>
      </c>
      <c r="K10" s="40" t="s">
        <v>1292</v>
      </c>
      <c r="L10" s="41">
        <v>7</v>
      </c>
    </row>
    <row r="11" spans="1:12" ht="15">
      <c r="A11" s="58">
        <v>42041</v>
      </c>
      <c r="B11" s="57">
        <v>0.411026615969582</v>
      </c>
      <c r="C11" s="58" t="s">
        <v>1512</v>
      </c>
      <c r="D11" s="59" t="s">
        <v>1556</v>
      </c>
      <c r="E11" s="58">
        <v>8</v>
      </c>
      <c r="F11" s="60">
        <v>10.33</v>
      </c>
      <c r="G11" s="60">
        <v>12.39</v>
      </c>
      <c r="H11" s="60">
        <v>15.49</v>
      </c>
      <c r="J11" s="39">
        <v>546475</v>
      </c>
      <c r="K11" s="40" t="s">
        <v>1293</v>
      </c>
      <c r="L11" s="41">
        <v>7</v>
      </c>
    </row>
    <row r="12" spans="1:13" ht="15">
      <c r="A12" s="58">
        <v>42468</v>
      </c>
      <c r="B12" s="57">
        <v>0.299003322259136</v>
      </c>
      <c r="C12" s="58" t="s">
        <v>1513</v>
      </c>
      <c r="D12" s="59" t="s">
        <v>1557</v>
      </c>
      <c r="E12" s="58">
        <v>6</v>
      </c>
      <c r="F12" s="60">
        <v>3.52</v>
      </c>
      <c r="G12" s="60">
        <v>8.44</v>
      </c>
      <c r="H12" s="60">
        <v>10.55</v>
      </c>
      <c r="J12" s="39">
        <v>546470</v>
      </c>
      <c r="K12" s="40" t="s">
        <v>1294</v>
      </c>
      <c r="L12" s="41">
        <v>11</v>
      </c>
      <c r="M12" s="69" t="s">
        <v>1296</v>
      </c>
    </row>
    <row r="13" spans="1:13" ht="15">
      <c r="A13" s="58">
        <v>43205</v>
      </c>
      <c r="B13" s="57">
        <v>0.37948717948718</v>
      </c>
      <c r="C13" s="58" t="s">
        <v>512</v>
      </c>
      <c r="D13" s="59" t="s">
        <v>1558</v>
      </c>
      <c r="E13" s="58">
        <v>6</v>
      </c>
      <c r="F13" s="60">
        <v>7.26</v>
      </c>
      <c r="G13" s="60">
        <v>8.71</v>
      </c>
      <c r="H13" s="60">
        <v>10.89</v>
      </c>
      <c r="J13" s="39">
        <v>546480</v>
      </c>
      <c r="K13" s="40" t="s">
        <v>1295</v>
      </c>
      <c r="L13" s="41">
        <v>11</v>
      </c>
      <c r="M13" s="69" t="s">
        <v>1296</v>
      </c>
    </row>
    <row r="14" spans="1:13" ht="15">
      <c r="A14" s="58">
        <v>43206</v>
      </c>
      <c r="B14" s="57">
        <v>0.37948717948718</v>
      </c>
      <c r="C14" s="58" t="s">
        <v>512</v>
      </c>
      <c r="D14" s="59" t="s">
        <v>1559</v>
      </c>
      <c r="E14" s="58">
        <v>6</v>
      </c>
      <c r="F14" s="60">
        <v>7.26</v>
      </c>
      <c r="G14" s="60">
        <v>8.71</v>
      </c>
      <c r="H14" s="60">
        <v>10.89</v>
      </c>
      <c r="J14" s="39">
        <v>546525</v>
      </c>
      <c r="K14" s="40" t="s">
        <v>1297</v>
      </c>
      <c r="L14" s="41">
        <v>22.5</v>
      </c>
      <c r="M14" s="69" t="s">
        <v>1299</v>
      </c>
    </row>
    <row r="15" spans="1:13" ht="15">
      <c r="A15" s="58">
        <v>43207</v>
      </c>
      <c r="B15" s="57">
        <v>0.37948717948718</v>
      </c>
      <c r="C15" s="58" t="s">
        <v>512</v>
      </c>
      <c r="D15" s="59" t="s">
        <v>1560</v>
      </c>
      <c r="E15" s="58">
        <v>6</v>
      </c>
      <c r="F15" s="60">
        <v>7.26</v>
      </c>
      <c r="G15" s="60">
        <v>8.71</v>
      </c>
      <c r="H15" s="60">
        <v>10.89</v>
      </c>
      <c r="J15" s="39">
        <v>546625</v>
      </c>
      <c r="K15" s="40" t="s">
        <v>1298</v>
      </c>
      <c r="L15" s="41">
        <v>22.5</v>
      </c>
      <c r="M15" s="69" t="s">
        <v>1299</v>
      </c>
    </row>
    <row r="16" spans="1:12" ht="15">
      <c r="A16" s="58">
        <v>520142</v>
      </c>
      <c r="B16" s="57"/>
      <c r="C16" s="58" t="s">
        <v>1514</v>
      </c>
      <c r="D16" s="59" t="s">
        <v>1561</v>
      </c>
      <c r="E16" s="58">
        <v>56</v>
      </c>
      <c r="F16" s="60">
        <v>34</v>
      </c>
      <c r="G16" s="60">
        <v>81.6</v>
      </c>
      <c r="H16" s="60">
        <v>102</v>
      </c>
      <c r="J16" s="39"/>
      <c r="K16" s="40"/>
      <c r="L16" s="41"/>
    </row>
    <row r="17" spans="1:12" ht="15">
      <c r="A17" s="58">
        <v>44952</v>
      </c>
      <c r="B17" s="57">
        <v>0.201058201058201</v>
      </c>
      <c r="C17" s="58" t="s">
        <v>1510</v>
      </c>
      <c r="D17" s="59" t="s">
        <v>1562</v>
      </c>
      <c r="E17" s="58">
        <v>4</v>
      </c>
      <c r="F17" s="60">
        <v>5.03</v>
      </c>
      <c r="G17" s="60">
        <v>6.04</v>
      </c>
      <c r="H17" s="60">
        <v>7.55</v>
      </c>
      <c r="J17" s="39"/>
      <c r="K17" s="40"/>
      <c r="L17" s="41"/>
    </row>
    <row r="18" spans="1:12" ht="15">
      <c r="A18" s="58">
        <v>44954</v>
      </c>
      <c r="B18" s="57">
        <v>0.201481481481482</v>
      </c>
      <c r="C18" s="58" t="s">
        <v>1123</v>
      </c>
      <c r="D18" s="59" t="s">
        <v>1563</v>
      </c>
      <c r="E18" s="58">
        <v>3</v>
      </c>
      <c r="F18" s="60">
        <v>3.59</v>
      </c>
      <c r="G18" s="60">
        <v>4.31</v>
      </c>
      <c r="H18" s="60">
        <v>5.39</v>
      </c>
      <c r="J18" s="39"/>
      <c r="K18" s="40" t="s">
        <v>18</v>
      </c>
      <c r="L18" s="41">
        <v>5.99</v>
      </c>
    </row>
    <row r="19" spans="1:12" ht="15">
      <c r="A19" s="18"/>
      <c r="B19" s="22"/>
      <c r="C19" s="18"/>
      <c r="D19" s="18" t="s">
        <v>24</v>
      </c>
      <c r="E19" s="18"/>
      <c r="F19" s="20"/>
      <c r="G19" s="20"/>
      <c r="H19" s="20"/>
      <c r="J19" s="39"/>
      <c r="K19" s="40" t="s">
        <v>19</v>
      </c>
      <c r="L19" s="41">
        <v>8</v>
      </c>
    </row>
    <row r="20" spans="1:12" ht="15">
      <c r="A20" s="26">
        <v>1276</v>
      </c>
      <c r="B20" s="27"/>
      <c r="C20" s="28" t="s">
        <v>508</v>
      </c>
      <c r="D20" s="59" t="s">
        <v>567</v>
      </c>
      <c r="E20" s="58">
        <v>6</v>
      </c>
      <c r="F20" s="60">
        <v>7.4</v>
      </c>
      <c r="G20" s="60">
        <v>8.88</v>
      </c>
      <c r="H20" s="60">
        <v>11.1</v>
      </c>
      <c r="J20" s="39"/>
      <c r="K20" s="40" t="s">
        <v>57</v>
      </c>
      <c r="L20" s="41"/>
    </row>
    <row r="21" spans="1:12" ht="15">
      <c r="A21" s="58">
        <v>4718</v>
      </c>
      <c r="B21" s="57"/>
      <c r="C21" s="58" t="s">
        <v>508</v>
      </c>
      <c r="D21" s="59" t="s">
        <v>559</v>
      </c>
      <c r="E21" s="58">
        <v>0</v>
      </c>
      <c r="F21" s="60">
        <v>0</v>
      </c>
      <c r="G21" s="60">
        <v>0.56</v>
      </c>
      <c r="H21" s="60">
        <v>0.7</v>
      </c>
      <c r="J21" s="64">
        <v>29689</v>
      </c>
      <c r="K21" s="65" t="s">
        <v>34</v>
      </c>
      <c r="L21" s="41">
        <v>3.780000000000001</v>
      </c>
    </row>
    <row r="22" spans="1:12" ht="15">
      <c r="A22" s="58">
        <v>8617</v>
      </c>
      <c r="B22" s="57">
        <v>0.294985250737463</v>
      </c>
      <c r="C22" s="58" t="s">
        <v>1444</v>
      </c>
      <c r="D22" s="59" t="s">
        <v>469</v>
      </c>
      <c r="E22" s="58">
        <v>1</v>
      </c>
      <c r="F22" s="60">
        <v>0.8</v>
      </c>
      <c r="G22" s="60">
        <v>1.91</v>
      </c>
      <c r="H22" s="60">
        <v>2.39</v>
      </c>
      <c r="J22" s="64">
        <v>29690</v>
      </c>
      <c r="K22" s="65" t="s">
        <v>35</v>
      </c>
      <c r="L22" s="41">
        <v>3.780000000000001</v>
      </c>
    </row>
    <row r="23" spans="1:12" ht="15">
      <c r="A23" s="58">
        <v>10919</v>
      </c>
      <c r="B23" s="57"/>
      <c r="C23" s="58" t="s">
        <v>521</v>
      </c>
      <c r="D23" s="59" t="s">
        <v>568</v>
      </c>
      <c r="E23" s="58">
        <v>41</v>
      </c>
      <c r="F23" s="60">
        <v>50.13</v>
      </c>
      <c r="G23" s="60">
        <v>60.16</v>
      </c>
      <c r="H23" s="60">
        <v>75.2</v>
      </c>
      <c r="J23" s="64">
        <v>29691</v>
      </c>
      <c r="K23" s="65" t="s">
        <v>36</v>
      </c>
      <c r="L23" s="41">
        <v>3.780000000000001</v>
      </c>
    </row>
    <row r="24" spans="1:12" ht="15">
      <c r="A24" s="58">
        <v>11367</v>
      </c>
      <c r="B24" s="57"/>
      <c r="C24" s="58" t="s">
        <v>1515</v>
      </c>
      <c r="D24" s="59" t="s">
        <v>569</v>
      </c>
      <c r="E24" s="58">
        <v>45</v>
      </c>
      <c r="F24" s="60">
        <v>54.6</v>
      </c>
      <c r="G24" s="60">
        <v>65.52</v>
      </c>
      <c r="H24" s="60">
        <v>81.9</v>
      </c>
      <c r="J24" s="64">
        <v>22467</v>
      </c>
      <c r="K24" s="65" t="s">
        <v>37</v>
      </c>
      <c r="L24" s="41">
        <v>1.8200000000000003</v>
      </c>
    </row>
    <row r="25" spans="1:12" ht="15">
      <c r="A25" s="58">
        <v>17540</v>
      </c>
      <c r="B25" s="57">
        <v>0.29967689822294</v>
      </c>
      <c r="C25" s="58" t="s">
        <v>1279</v>
      </c>
      <c r="D25" s="59" t="s">
        <v>570</v>
      </c>
      <c r="E25" s="58">
        <v>24</v>
      </c>
      <c r="F25" s="60">
        <v>28.9</v>
      </c>
      <c r="G25" s="60">
        <v>34.68</v>
      </c>
      <c r="H25" s="60">
        <v>43.35</v>
      </c>
      <c r="J25" s="64">
        <v>29696</v>
      </c>
      <c r="K25" s="65" t="s">
        <v>38</v>
      </c>
      <c r="L25" s="41">
        <v>4.040000000000006</v>
      </c>
    </row>
    <row r="26" spans="1:12" ht="15">
      <c r="A26" s="58">
        <v>22424</v>
      </c>
      <c r="B26" s="57"/>
      <c r="C26" s="58" t="s">
        <v>508</v>
      </c>
      <c r="D26" s="59" t="s">
        <v>571</v>
      </c>
      <c r="E26" s="58">
        <v>24</v>
      </c>
      <c r="F26" s="60">
        <v>29.3</v>
      </c>
      <c r="G26" s="60">
        <v>35.16</v>
      </c>
      <c r="H26" s="60">
        <v>43.95</v>
      </c>
      <c r="J26" s="64">
        <v>29697</v>
      </c>
      <c r="K26" s="65" t="s">
        <v>39</v>
      </c>
      <c r="L26" s="41">
        <v>4.040000000000006</v>
      </c>
    </row>
    <row r="27" spans="1:12" ht="15">
      <c r="A27" s="58">
        <v>22442</v>
      </c>
      <c r="B27" s="57"/>
      <c r="C27" s="58" t="s">
        <v>1516</v>
      </c>
      <c r="D27" s="59" t="s">
        <v>572</v>
      </c>
      <c r="E27" s="58">
        <v>41</v>
      </c>
      <c r="F27" s="60">
        <v>50.27</v>
      </c>
      <c r="G27" s="60">
        <v>60.32</v>
      </c>
      <c r="H27" s="60">
        <v>75.4</v>
      </c>
      <c r="J27" s="64">
        <v>27996</v>
      </c>
      <c r="K27" s="65" t="s">
        <v>42</v>
      </c>
      <c r="L27" s="41">
        <v>1.4600000000000009</v>
      </c>
    </row>
    <row r="28" spans="1:12" ht="15">
      <c r="A28" s="58">
        <v>22814</v>
      </c>
      <c r="B28" s="57"/>
      <c r="C28" s="58" t="s">
        <v>508</v>
      </c>
      <c r="D28" s="59" t="s">
        <v>573</v>
      </c>
      <c r="E28" s="58">
        <v>24</v>
      </c>
      <c r="F28" s="60">
        <v>29.3</v>
      </c>
      <c r="G28" s="60">
        <v>35.16</v>
      </c>
      <c r="H28" s="60">
        <v>43.95</v>
      </c>
      <c r="J28" s="64">
        <v>29694</v>
      </c>
      <c r="K28" s="65" t="s">
        <v>44</v>
      </c>
      <c r="L28" s="41">
        <v>3.780000000000001</v>
      </c>
    </row>
    <row r="29" spans="1:12" ht="15">
      <c r="A29" s="58">
        <v>22815</v>
      </c>
      <c r="B29" s="57">
        <v>0.200261780104712</v>
      </c>
      <c r="C29" s="58" t="s">
        <v>505</v>
      </c>
      <c r="D29" s="59" t="s">
        <v>574</v>
      </c>
      <c r="E29" s="58">
        <v>17</v>
      </c>
      <c r="F29" s="60">
        <v>20.37</v>
      </c>
      <c r="G29" s="60">
        <v>24.44</v>
      </c>
      <c r="H29" s="60">
        <v>30.55</v>
      </c>
      <c r="J29" s="64">
        <v>29695</v>
      </c>
      <c r="K29" s="65" t="s">
        <v>45</v>
      </c>
      <c r="L29" s="41">
        <v>3.780000000000001</v>
      </c>
    </row>
    <row r="30" spans="1:12" ht="15">
      <c r="A30" s="58">
        <v>24547</v>
      </c>
      <c r="B30" s="57">
        <v>0.199588759424263</v>
      </c>
      <c r="C30" s="58" t="s">
        <v>505</v>
      </c>
      <c r="D30" s="59" t="s">
        <v>175</v>
      </c>
      <c r="E30" s="58">
        <v>32</v>
      </c>
      <c r="F30" s="60">
        <v>38.93</v>
      </c>
      <c r="G30" s="60">
        <v>46.71</v>
      </c>
      <c r="H30" s="60">
        <v>58.39</v>
      </c>
      <c r="J30" s="64">
        <v>36169</v>
      </c>
      <c r="K30" s="65" t="s">
        <v>46</v>
      </c>
      <c r="L30" s="41">
        <v>3.78</v>
      </c>
    </row>
    <row r="31" spans="1:12" ht="15">
      <c r="A31" s="58">
        <v>28266</v>
      </c>
      <c r="B31" s="57">
        <v>0.201149425287356</v>
      </c>
      <c r="C31" s="58" t="s">
        <v>1021</v>
      </c>
      <c r="D31" s="59" t="s">
        <v>1564</v>
      </c>
      <c r="E31" s="58">
        <v>4</v>
      </c>
      <c r="F31" s="60">
        <v>2.32</v>
      </c>
      <c r="G31" s="60">
        <v>5.56</v>
      </c>
      <c r="H31" s="60">
        <v>6.95</v>
      </c>
      <c r="J31" s="39"/>
      <c r="K31" s="40" t="s">
        <v>58</v>
      </c>
      <c r="L31" s="41"/>
    </row>
    <row r="32" spans="1:12" ht="15">
      <c r="A32" s="58">
        <v>28267</v>
      </c>
      <c r="B32" s="57">
        <v>0.201149425287356</v>
      </c>
      <c r="C32" s="58" t="s">
        <v>1021</v>
      </c>
      <c r="D32" s="59" t="s">
        <v>1565</v>
      </c>
      <c r="E32" s="58">
        <v>4</v>
      </c>
      <c r="F32" s="60">
        <v>2.32</v>
      </c>
      <c r="G32" s="60">
        <v>5.56</v>
      </c>
      <c r="H32" s="60">
        <v>6.95</v>
      </c>
      <c r="J32" s="39">
        <v>28487</v>
      </c>
      <c r="K32" s="40" t="s">
        <v>13</v>
      </c>
      <c r="L32" s="41">
        <v>7.82</v>
      </c>
    </row>
    <row r="33" spans="1:12" ht="15">
      <c r="A33" s="58">
        <v>29038</v>
      </c>
      <c r="B33" s="57">
        <v>0.300211416490486</v>
      </c>
      <c r="C33" s="58" t="s">
        <v>1375</v>
      </c>
      <c r="D33" s="59" t="s">
        <v>454</v>
      </c>
      <c r="E33" s="58">
        <v>9</v>
      </c>
      <c r="F33" s="60">
        <v>5.52</v>
      </c>
      <c r="G33" s="60">
        <v>13.24</v>
      </c>
      <c r="H33" s="60">
        <v>16.55</v>
      </c>
      <c r="J33" s="39">
        <v>28488</v>
      </c>
      <c r="K33" s="40" t="s">
        <v>14</v>
      </c>
      <c r="L33" s="41">
        <v>7.82</v>
      </c>
    </row>
    <row r="34" spans="1:12" ht="15">
      <c r="A34" s="58">
        <v>29446</v>
      </c>
      <c r="B34" s="57">
        <v>0.29976213130352</v>
      </c>
      <c r="C34" s="58" t="s">
        <v>504</v>
      </c>
      <c r="D34" s="59" t="s">
        <v>47</v>
      </c>
      <c r="E34" s="58">
        <v>98</v>
      </c>
      <c r="F34" s="60">
        <v>98.13</v>
      </c>
      <c r="G34" s="60">
        <v>117.75</v>
      </c>
      <c r="H34" s="60">
        <v>147.19</v>
      </c>
      <c r="J34" s="39">
        <v>28489</v>
      </c>
      <c r="K34" s="40" t="s">
        <v>15</v>
      </c>
      <c r="L34" s="41">
        <v>11.6</v>
      </c>
    </row>
    <row r="35" spans="1:12" ht="15">
      <c r="A35" s="58">
        <v>29591</v>
      </c>
      <c r="B35" s="57">
        <v>0.300469483568075</v>
      </c>
      <c r="C35" s="58" t="s">
        <v>523</v>
      </c>
      <c r="D35" s="59" t="s">
        <v>139</v>
      </c>
      <c r="E35" s="58">
        <v>4</v>
      </c>
      <c r="F35" s="60">
        <v>2.49</v>
      </c>
      <c r="G35" s="60">
        <v>5.96</v>
      </c>
      <c r="H35" s="60">
        <v>7.45</v>
      </c>
      <c r="J35" s="39">
        <v>28491</v>
      </c>
      <c r="K35" s="40" t="s">
        <v>16</v>
      </c>
      <c r="L35" s="41">
        <v>11.6</v>
      </c>
    </row>
    <row r="36" spans="1:12" ht="15">
      <c r="A36" s="58">
        <v>29592</v>
      </c>
      <c r="B36" s="57">
        <v>0.390610328638498</v>
      </c>
      <c r="C36" s="58" t="s">
        <v>1517</v>
      </c>
      <c r="D36" s="59" t="s">
        <v>576</v>
      </c>
      <c r="E36" s="58">
        <v>4</v>
      </c>
      <c r="F36" s="60">
        <v>2.17</v>
      </c>
      <c r="G36" s="60">
        <v>5.19</v>
      </c>
      <c r="H36" s="60">
        <v>6.49</v>
      </c>
      <c r="J36" s="39"/>
      <c r="K36" s="40"/>
      <c r="L36" s="41"/>
    </row>
    <row r="37" spans="1:12" ht="15">
      <c r="A37" s="58">
        <v>29593</v>
      </c>
      <c r="B37" s="57">
        <v>0.390610328638498</v>
      </c>
      <c r="C37" s="58" t="s">
        <v>458</v>
      </c>
      <c r="D37" s="59" t="s">
        <v>140</v>
      </c>
      <c r="E37" s="58">
        <v>4</v>
      </c>
      <c r="F37" s="60">
        <v>2.17</v>
      </c>
      <c r="G37" s="60">
        <v>5.19</v>
      </c>
      <c r="H37" s="60">
        <v>6.49</v>
      </c>
      <c r="J37" s="39">
        <v>90000</v>
      </c>
      <c r="K37" s="40" t="s">
        <v>20</v>
      </c>
      <c r="L37" s="41">
        <v>3.1</v>
      </c>
    </row>
    <row r="38" spans="1:12" ht="15">
      <c r="A38" s="58">
        <v>29674</v>
      </c>
      <c r="B38" s="57">
        <v>0.319327731092437</v>
      </c>
      <c r="C38" s="58" t="s">
        <v>1373</v>
      </c>
      <c r="D38" s="59" t="s">
        <v>858</v>
      </c>
      <c r="E38" s="58">
        <v>7</v>
      </c>
      <c r="F38" s="60">
        <v>4.05</v>
      </c>
      <c r="G38" s="60">
        <v>9.72</v>
      </c>
      <c r="H38" s="60">
        <v>12.15</v>
      </c>
      <c r="J38" s="39">
        <v>529622</v>
      </c>
      <c r="K38" s="40" t="s">
        <v>21</v>
      </c>
      <c r="L38" s="41">
        <v>0.15</v>
      </c>
    </row>
    <row r="39" spans="1:12" ht="15">
      <c r="A39" s="58">
        <v>29723</v>
      </c>
      <c r="B39" s="57">
        <v>0.319327731092437</v>
      </c>
      <c r="C39" s="58" t="s">
        <v>532</v>
      </c>
      <c r="D39" s="59" t="s">
        <v>199</v>
      </c>
      <c r="E39" s="58">
        <v>7</v>
      </c>
      <c r="F39" s="60">
        <v>4.05</v>
      </c>
      <c r="G39" s="60">
        <v>9.72</v>
      </c>
      <c r="H39" s="60">
        <v>12.15</v>
      </c>
      <c r="J39" s="39">
        <v>528002</v>
      </c>
      <c r="K39" s="40" t="s">
        <v>32</v>
      </c>
      <c r="L39" s="41">
        <v>0.25</v>
      </c>
    </row>
    <row r="40" spans="1:12" ht="15">
      <c r="A40" s="58">
        <v>29915</v>
      </c>
      <c r="B40" s="57"/>
      <c r="C40" s="58" t="s">
        <v>505</v>
      </c>
      <c r="D40" s="59" t="s">
        <v>577</v>
      </c>
      <c r="E40" s="58">
        <v>84</v>
      </c>
      <c r="F40" s="60">
        <v>102</v>
      </c>
      <c r="G40" s="60">
        <v>122.4</v>
      </c>
      <c r="H40" s="60">
        <v>153</v>
      </c>
      <c r="J40" s="39">
        <v>527015</v>
      </c>
      <c r="K40" s="39" t="s">
        <v>22</v>
      </c>
      <c r="L40" s="41">
        <v>0.67</v>
      </c>
    </row>
    <row r="41" spans="1:12" ht="15">
      <c r="A41" s="58">
        <v>30058</v>
      </c>
      <c r="B41" s="57"/>
      <c r="C41" s="58" t="s">
        <v>521</v>
      </c>
      <c r="D41" s="59" t="s">
        <v>578</v>
      </c>
      <c r="E41" s="58">
        <v>22</v>
      </c>
      <c r="F41" s="60">
        <v>26.8</v>
      </c>
      <c r="G41" s="60">
        <v>32.16</v>
      </c>
      <c r="H41" s="60">
        <v>40.2</v>
      </c>
      <c r="J41" s="39">
        <v>515040</v>
      </c>
      <c r="K41" s="42" t="s">
        <v>448</v>
      </c>
      <c r="L41" s="41">
        <v>1</v>
      </c>
    </row>
    <row r="42" spans="1:12" ht="15">
      <c r="A42" s="58">
        <v>30399</v>
      </c>
      <c r="B42" s="57">
        <v>0.5</v>
      </c>
      <c r="C42" s="58" t="s">
        <v>1518</v>
      </c>
      <c r="D42" s="59" t="s">
        <v>286</v>
      </c>
      <c r="E42" s="58">
        <v>19</v>
      </c>
      <c r="F42" s="60">
        <v>23.23</v>
      </c>
      <c r="G42" s="60">
        <v>27.88</v>
      </c>
      <c r="H42" s="60">
        <v>34.85</v>
      </c>
      <c r="J42" s="39">
        <v>515040</v>
      </c>
      <c r="K42" s="42" t="s">
        <v>449</v>
      </c>
      <c r="L42" s="41">
        <v>8</v>
      </c>
    </row>
    <row r="43" spans="1:12" ht="15">
      <c r="A43" s="58">
        <v>30468</v>
      </c>
      <c r="B43" s="57">
        <v>0.420193861066236</v>
      </c>
      <c r="C43" s="58" t="s">
        <v>1443</v>
      </c>
      <c r="D43" s="59" t="s">
        <v>580</v>
      </c>
      <c r="E43" s="58">
        <v>20</v>
      </c>
      <c r="F43" s="60">
        <v>23.93</v>
      </c>
      <c r="G43" s="60">
        <v>28.71</v>
      </c>
      <c r="H43" s="60">
        <v>35.89</v>
      </c>
      <c r="J43" s="39">
        <v>515040</v>
      </c>
      <c r="K43" s="42" t="s">
        <v>450</v>
      </c>
      <c r="L43" s="41">
        <v>0</v>
      </c>
    </row>
    <row r="44" spans="1:12" ht="15">
      <c r="A44" s="58">
        <v>30556</v>
      </c>
      <c r="B44" s="57">
        <v>0.199797160243408</v>
      </c>
      <c r="C44" s="58" t="s">
        <v>1519</v>
      </c>
      <c r="D44" s="59" t="s">
        <v>581</v>
      </c>
      <c r="E44" s="58">
        <v>22</v>
      </c>
      <c r="F44" s="60">
        <v>26.3</v>
      </c>
      <c r="G44" s="60">
        <v>31.56</v>
      </c>
      <c r="H44" s="60">
        <v>39.45</v>
      </c>
      <c r="J44" s="39">
        <v>515040</v>
      </c>
      <c r="K44" s="42" t="s">
        <v>451</v>
      </c>
      <c r="L44" s="41">
        <v>0</v>
      </c>
    </row>
    <row r="45" spans="1:12" ht="15">
      <c r="A45" s="58">
        <v>30580</v>
      </c>
      <c r="B45" s="57">
        <v>0.29874213836478</v>
      </c>
      <c r="C45" s="58" t="s">
        <v>1284</v>
      </c>
      <c r="D45" s="59" t="s">
        <v>1566</v>
      </c>
      <c r="E45" s="58">
        <v>6</v>
      </c>
      <c r="F45" s="60">
        <v>3.72</v>
      </c>
      <c r="G45" s="60">
        <v>8.92</v>
      </c>
      <c r="H45" s="60">
        <v>11.15</v>
      </c>
      <c r="J45" s="39">
        <v>511647</v>
      </c>
      <c r="K45" s="42" t="s">
        <v>1439</v>
      </c>
      <c r="L45" s="41">
        <v>0.1</v>
      </c>
    </row>
    <row r="46" spans="1:12" ht="15">
      <c r="A46" s="58">
        <v>30595</v>
      </c>
      <c r="B46" s="57">
        <v>0.301036269430052</v>
      </c>
      <c r="C46" s="58" t="s">
        <v>1284</v>
      </c>
      <c r="D46" s="59" t="s">
        <v>1567</v>
      </c>
      <c r="E46" s="58">
        <v>7</v>
      </c>
      <c r="F46" s="60">
        <v>4.5</v>
      </c>
      <c r="G46" s="60">
        <v>10.79</v>
      </c>
      <c r="H46" s="60">
        <v>13.49</v>
      </c>
      <c r="J46" s="39">
        <v>513529</v>
      </c>
      <c r="K46" s="42" t="s">
        <v>1440</v>
      </c>
      <c r="L46" s="41">
        <v>1.5</v>
      </c>
    </row>
    <row r="47" spans="1:12" ht="15">
      <c r="A47" s="58">
        <v>30608</v>
      </c>
      <c r="B47" s="57">
        <v>0.298672566371681</v>
      </c>
      <c r="C47" s="58" t="s">
        <v>1284</v>
      </c>
      <c r="D47" s="59" t="s">
        <v>1568</v>
      </c>
      <c r="E47" s="58">
        <v>9</v>
      </c>
      <c r="F47" s="60">
        <v>5.29</v>
      </c>
      <c r="G47" s="60">
        <v>12.68</v>
      </c>
      <c r="H47" s="60">
        <v>15.85</v>
      </c>
      <c r="J47" s="39">
        <v>514895</v>
      </c>
      <c r="K47" s="42" t="s">
        <v>536</v>
      </c>
      <c r="L47" s="41">
        <v>3.2</v>
      </c>
    </row>
    <row r="48" spans="1:12" ht="15">
      <c r="A48" s="58">
        <v>30609</v>
      </c>
      <c r="B48" s="57">
        <v>0.298672566371681</v>
      </c>
      <c r="C48" s="58" t="s">
        <v>1284</v>
      </c>
      <c r="D48" s="59" t="s">
        <v>1569</v>
      </c>
      <c r="E48" s="58">
        <v>9</v>
      </c>
      <c r="F48" s="60">
        <v>5.29</v>
      </c>
      <c r="G48" s="60">
        <v>12.68</v>
      </c>
      <c r="H48" s="60">
        <v>15.85</v>
      </c>
      <c r="J48" s="39">
        <v>514895</v>
      </c>
      <c r="K48" s="42" t="s">
        <v>537</v>
      </c>
      <c r="L48" s="41">
        <v>1</v>
      </c>
    </row>
    <row r="49" spans="1:12" ht="15">
      <c r="A49" s="58">
        <v>30611</v>
      </c>
      <c r="B49" s="57">
        <v>0.299559471365639</v>
      </c>
      <c r="C49" s="58" t="s">
        <v>1284</v>
      </c>
      <c r="D49" s="59" t="s">
        <v>1570</v>
      </c>
      <c r="E49" s="58">
        <v>4</v>
      </c>
      <c r="F49" s="60">
        <v>2.65</v>
      </c>
      <c r="G49" s="60">
        <v>6.36</v>
      </c>
      <c r="H49" s="60">
        <v>7.95</v>
      </c>
      <c r="J49" s="39">
        <v>514895</v>
      </c>
      <c r="K49" s="42" t="s">
        <v>538</v>
      </c>
      <c r="L49" s="41">
        <v>0.02</v>
      </c>
    </row>
    <row r="50" spans="1:12" ht="15">
      <c r="A50" s="58">
        <v>30647</v>
      </c>
      <c r="B50" s="57">
        <v>0.3</v>
      </c>
      <c r="C50" s="58" t="s">
        <v>1284</v>
      </c>
      <c r="D50" s="59" t="s">
        <v>1571</v>
      </c>
      <c r="E50" s="58">
        <v>10</v>
      </c>
      <c r="F50" s="60">
        <v>6</v>
      </c>
      <c r="G50" s="60">
        <v>14.39</v>
      </c>
      <c r="H50" s="60">
        <v>17.99</v>
      </c>
      <c r="J50" s="48"/>
      <c r="K50" s="49"/>
      <c r="L50" s="50"/>
    </row>
    <row r="51" spans="1:12" ht="15">
      <c r="A51" s="58">
        <v>30861</v>
      </c>
      <c r="B51" s="57">
        <v>0.617117117117117</v>
      </c>
      <c r="C51" s="58" t="s">
        <v>1168</v>
      </c>
      <c r="D51" s="59" t="s">
        <v>1572</v>
      </c>
      <c r="E51" s="58">
        <v>2</v>
      </c>
      <c r="F51" s="60">
        <v>2.83</v>
      </c>
      <c r="G51" s="60">
        <v>3.4</v>
      </c>
      <c r="H51" s="60">
        <v>4.25</v>
      </c>
      <c r="J51" s="48"/>
      <c r="K51" s="49"/>
      <c r="L51" s="50"/>
    </row>
    <row r="52" spans="1:12" ht="15">
      <c r="A52" s="58">
        <v>30878</v>
      </c>
      <c r="B52" s="57">
        <v>0.199088145896657</v>
      </c>
      <c r="C52" s="58" t="s">
        <v>505</v>
      </c>
      <c r="D52" s="59" t="s">
        <v>582</v>
      </c>
      <c r="E52" s="58">
        <v>14</v>
      </c>
      <c r="F52" s="60">
        <v>17.57</v>
      </c>
      <c r="G52" s="60">
        <v>21.08</v>
      </c>
      <c r="H52" s="60">
        <v>26.35</v>
      </c>
      <c r="J52" s="48"/>
      <c r="K52" s="49"/>
      <c r="L52" s="50"/>
    </row>
    <row r="53" spans="1:12" ht="15">
      <c r="A53" s="58">
        <v>30886</v>
      </c>
      <c r="B53" s="57"/>
      <c r="C53" s="58" t="s">
        <v>1022</v>
      </c>
      <c r="D53" s="59" t="s">
        <v>583</v>
      </c>
      <c r="E53" s="58">
        <v>55</v>
      </c>
      <c r="F53" s="60">
        <v>67</v>
      </c>
      <c r="G53" s="60">
        <v>80.4</v>
      </c>
      <c r="H53" s="60">
        <v>100.5</v>
      </c>
      <c r="J53" s="48"/>
      <c r="K53" s="49"/>
      <c r="L53" s="50"/>
    </row>
    <row r="54" spans="1:12" ht="15">
      <c r="A54" s="58">
        <v>30888</v>
      </c>
      <c r="B54" s="57">
        <v>0.200307692307692</v>
      </c>
      <c r="C54" s="58" t="s">
        <v>533</v>
      </c>
      <c r="D54" s="59" t="s">
        <v>148</v>
      </c>
      <c r="E54" s="58">
        <v>14</v>
      </c>
      <c r="F54" s="60">
        <v>8.67</v>
      </c>
      <c r="G54" s="60">
        <v>20.79</v>
      </c>
      <c r="H54" s="60">
        <v>25.99</v>
      </c>
      <c r="J54" s="48"/>
      <c r="K54" s="49"/>
      <c r="L54" s="50"/>
    </row>
    <row r="55" spans="1:12" ht="15">
      <c r="A55" s="58">
        <v>31074</v>
      </c>
      <c r="B55" s="57">
        <v>0.3</v>
      </c>
      <c r="C55" s="58" t="s">
        <v>1279</v>
      </c>
      <c r="D55" s="59" t="s">
        <v>584</v>
      </c>
      <c r="E55" s="58">
        <v>27</v>
      </c>
      <c r="F55" s="60">
        <v>32.53</v>
      </c>
      <c r="G55" s="60">
        <v>39.03</v>
      </c>
      <c r="H55" s="60">
        <v>48.79</v>
      </c>
      <c r="J55" s="48"/>
      <c r="K55" s="49"/>
      <c r="L55" s="50"/>
    </row>
    <row r="56" spans="1:12" ht="15">
      <c r="A56" s="58">
        <v>31236</v>
      </c>
      <c r="B56" s="57"/>
      <c r="C56" s="58" t="s">
        <v>521</v>
      </c>
      <c r="D56" s="59" t="s">
        <v>586</v>
      </c>
      <c r="E56" s="58">
        <v>45</v>
      </c>
      <c r="F56" s="60">
        <v>54.6</v>
      </c>
      <c r="G56" s="60">
        <v>65.52</v>
      </c>
      <c r="H56" s="60">
        <v>81.9</v>
      </c>
      <c r="J56" s="48"/>
      <c r="K56" s="49"/>
      <c r="L56" s="50"/>
    </row>
    <row r="57" spans="1:12" ht="15">
      <c r="A57" s="58">
        <v>31344</v>
      </c>
      <c r="B57" s="57"/>
      <c r="C57" s="58" t="s">
        <v>1023</v>
      </c>
      <c r="D57" s="59" t="s">
        <v>1482</v>
      </c>
      <c r="E57" s="58">
        <v>5</v>
      </c>
      <c r="F57" s="60">
        <v>6.27</v>
      </c>
      <c r="G57" s="60">
        <v>7.52</v>
      </c>
      <c r="H57" s="60">
        <v>9.4</v>
      </c>
      <c r="J57" s="48"/>
      <c r="K57" s="49"/>
      <c r="L57" s="50"/>
    </row>
    <row r="58" spans="1:12" ht="15">
      <c r="A58" s="58">
        <v>31345</v>
      </c>
      <c r="B58" s="57"/>
      <c r="C58" s="58" t="s">
        <v>1023</v>
      </c>
      <c r="D58" s="59" t="s">
        <v>149</v>
      </c>
      <c r="E58" s="58">
        <v>5</v>
      </c>
      <c r="F58" s="60">
        <v>6.27</v>
      </c>
      <c r="G58" s="60">
        <v>7.52</v>
      </c>
      <c r="H58" s="60">
        <v>9.4</v>
      </c>
      <c r="J58" s="48"/>
      <c r="K58" s="49"/>
      <c r="L58" s="50"/>
    </row>
    <row r="59" spans="1:12" ht="15">
      <c r="A59" s="58">
        <v>31381</v>
      </c>
      <c r="B59" s="57">
        <v>0.502985074626866</v>
      </c>
      <c r="C59" s="58" t="s">
        <v>1520</v>
      </c>
      <c r="D59" s="59" t="s">
        <v>588</v>
      </c>
      <c r="E59" s="58">
        <v>5</v>
      </c>
      <c r="F59" s="60">
        <v>6.66</v>
      </c>
      <c r="G59" s="60">
        <v>7.99</v>
      </c>
      <c r="H59" s="60">
        <v>9.99</v>
      </c>
      <c r="J59" s="48"/>
      <c r="K59" s="49"/>
      <c r="L59" s="50"/>
    </row>
    <row r="60" spans="1:12" ht="15">
      <c r="A60" s="58">
        <v>31383</v>
      </c>
      <c r="B60" s="57">
        <v>0.502985074626866</v>
      </c>
      <c r="C60" s="58" t="s">
        <v>1520</v>
      </c>
      <c r="D60" s="59" t="s">
        <v>589</v>
      </c>
      <c r="E60" s="58">
        <v>5</v>
      </c>
      <c r="F60" s="60">
        <v>6.66</v>
      </c>
      <c r="G60" s="60">
        <v>7.99</v>
      </c>
      <c r="H60" s="60">
        <v>9.99</v>
      </c>
      <c r="J60" s="48"/>
      <c r="K60" s="49"/>
      <c r="L60" s="50"/>
    </row>
    <row r="61" spans="1:12" ht="15">
      <c r="A61" s="58">
        <v>31385</v>
      </c>
      <c r="B61" s="57">
        <v>0.502985074626866</v>
      </c>
      <c r="C61" s="58" t="s">
        <v>1520</v>
      </c>
      <c r="D61" s="59" t="s">
        <v>590</v>
      </c>
      <c r="E61" s="58">
        <v>5</v>
      </c>
      <c r="F61" s="60">
        <v>6.66</v>
      </c>
      <c r="G61" s="60">
        <v>7.99</v>
      </c>
      <c r="H61" s="60">
        <v>9.99</v>
      </c>
      <c r="J61" s="48"/>
      <c r="K61" s="49"/>
      <c r="L61" s="50"/>
    </row>
    <row r="62" spans="1:12" ht="15">
      <c r="A62" s="58">
        <v>31493</v>
      </c>
      <c r="B62" s="57">
        <v>0.580238726790451</v>
      </c>
      <c r="C62" s="58" t="s">
        <v>1521</v>
      </c>
      <c r="D62" s="59" t="s">
        <v>591</v>
      </c>
      <c r="E62" s="58">
        <v>17</v>
      </c>
      <c r="F62" s="60">
        <v>21.1</v>
      </c>
      <c r="G62" s="60">
        <v>25.32</v>
      </c>
      <c r="H62" s="60">
        <v>31.65</v>
      </c>
      <c r="J62" s="48"/>
      <c r="K62" s="49"/>
      <c r="L62" s="50"/>
    </row>
    <row r="63" spans="1:12" ht="15">
      <c r="A63" s="58">
        <v>31601</v>
      </c>
      <c r="B63" s="57">
        <v>0.296791443850267</v>
      </c>
      <c r="C63" s="58" t="s">
        <v>530</v>
      </c>
      <c r="D63" s="59" t="s">
        <v>1219</v>
      </c>
      <c r="E63" s="58">
        <v>7</v>
      </c>
      <c r="F63" s="60">
        <v>8.77</v>
      </c>
      <c r="G63" s="60">
        <v>10.52</v>
      </c>
      <c r="H63" s="60">
        <v>13.15</v>
      </c>
      <c r="J63" s="48"/>
      <c r="K63" s="49"/>
      <c r="L63" s="50"/>
    </row>
    <row r="64" spans="1:12" ht="15">
      <c r="A64" s="58">
        <v>31602</v>
      </c>
      <c r="B64" s="57">
        <v>0.296791443850267</v>
      </c>
      <c r="C64" s="58" t="s">
        <v>530</v>
      </c>
      <c r="D64" s="59" t="s">
        <v>1220</v>
      </c>
      <c r="E64" s="58">
        <v>7</v>
      </c>
      <c r="F64" s="60">
        <v>8.77</v>
      </c>
      <c r="G64" s="60">
        <v>10.52</v>
      </c>
      <c r="H64" s="60">
        <v>13.15</v>
      </c>
      <c r="J64" s="48"/>
      <c r="K64" s="49"/>
      <c r="L64" s="50"/>
    </row>
    <row r="65" spans="1:12" ht="15">
      <c r="A65" s="58">
        <v>31603</v>
      </c>
      <c r="B65" s="57">
        <v>0.298305084745763</v>
      </c>
      <c r="C65" s="58" t="s">
        <v>1449</v>
      </c>
      <c r="D65" s="59" t="s">
        <v>592</v>
      </c>
      <c r="E65" s="58">
        <v>6</v>
      </c>
      <c r="F65" s="60">
        <v>6.9</v>
      </c>
      <c r="G65" s="60">
        <v>8.28</v>
      </c>
      <c r="H65" s="60">
        <v>10.35</v>
      </c>
      <c r="J65" s="48"/>
      <c r="K65" s="49"/>
      <c r="L65" s="50"/>
    </row>
    <row r="66" spans="1:12" ht="15">
      <c r="A66" s="58">
        <v>31604</v>
      </c>
      <c r="B66" s="57">
        <v>0.29672131147541</v>
      </c>
      <c r="C66" s="58" t="s">
        <v>1449</v>
      </c>
      <c r="D66" s="59" t="s">
        <v>1053</v>
      </c>
      <c r="E66" s="58">
        <v>2</v>
      </c>
      <c r="F66" s="60">
        <v>2.86</v>
      </c>
      <c r="G66" s="60">
        <v>3.43</v>
      </c>
      <c r="H66" s="60">
        <v>4.29</v>
      </c>
      <c r="J66" s="48"/>
      <c r="K66" s="49"/>
      <c r="L66" s="50"/>
    </row>
    <row r="67" spans="1:12" ht="15">
      <c r="A67" s="58">
        <v>31606</v>
      </c>
      <c r="B67" s="57">
        <v>0.300361010830325</v>
      </c>
      <c r="C67" s="58" t="s">
        <v>1281</v>
      </c>
      <c r="D67" s="59" t="s">
        <v>593</v>
      </c>
      <c r="E67" s="58">
        <v>5</v>
      </c>
      <c r="F67" s="60">
        <v>6.46</v>
      </c>
      <c r="G67" s="60">
        <v>7.75</v>
      </c>
      <c r="H67" s="60">
        <v>9.69</v>
      </c>
      <c r="J67" s="48"/>
      <c r="K67" s="49"/>
      <c r="L67" s="50"/>
    </row>
    <row r="68" spans="1:12" ht="15">
      <c r="A68" s="58">
        <v>31639</v>
      </c>
      <c r="B68" s="57">
        <v>0.459612277867528</v>
      </c>
      <c r="C68" s="58" t="s">
        <v>1069</v>
      </c>
      <c r="D68" s="59" t="s">
        <v>594</v>
      </c>
      <c r="E68" s="58">
        <v>18</v>
      </c>
      <c r="F68" s="60">
        <v>22.3</v>
      </c>
      <c r="G68" s="60">
        <v>26.76</v>
      </c>
      <c r="H68" s="60">
        <v>33.45</v>
      </c>
      <c r="J68" s="48"/>
      <c r="K68" s="49"/>
      <c r="L68" s="50"/>
    </row>
    <row r="69" spans="1:12" ht="15">
      <c r="A69" s="58">
        <v>31774</v>
      </c>
      <c r="B69" s="57">
        <v>0.300090744101633</v>
      </c>
      <c r="C69" s="58" t="s">
        <v>1169</v>
      </c>
      <c r="D69" s="59" t="s">
        <v>27</v>
      </c>
      <c r="E69" s="58">
        <v>155</v>
      </c>
      <c r="F69" s="60">
        <v>154.26</v>
      </c>
      <c r="G69" s="60">
        <v>185.11</v>
      </c>
      <c r="H69" s="60">
        <v>231.39</v>
      </c>
      <c r="J69" s="48"/>
      <c r="K69" s="49"/>
      <c r="L69" s="50"/>
    </row>
    <row r="70" spans="1:12" ht="15">
      <c r="A70" s="58">
        <v>31802</v>
      </c>
      <c r="B70" s="57"/>
      <c r="C70" s="58" t="s">
        <v>534</v>
      </c>
      <c r="D70" s="59" t="s">
        <v>595</v>
      </c>
      <c r="E70" s="58">
        <v>21</v>
      </c>
      <c r="F70" s="60">
        <v>25.13</v>
      </c>
      <c r="G70" s="60">
        <v>30.16</v>
      </c>
      <c r="H70" s="60">
        <v>37.7</v>
      </c>
      <c r="J70" s="48"/>
      <c r="K70" s="49"/>
      <c r="L70" s="50"/>
    </row>
    <row r="71" spans="1:12" ht="15">
      <c r="A71" s="58">
        <v>31803</v>
      </c>
      <c r="B71" s="57"/>
      <c r="C71" s="58" t="s">
        <v>534</v>
      </c>
      <c r="D71" s="59" t="s">
        <v>596</v>
      </c>
      <c r="E71" s="58">
        <v>21</v>
      </c>
      <c r="F71" s="60">
        <v>25.13</v>
      </c>
      <c r="G71" s="60">
        <v>30.16</v>
      </c>
      <c r="H71" s="60">
        <v>37.7</v>
      </c>
      <c r="J71" s="48"/>
      <c r="K71" s="49"/>
      <c r="L71" s="50"/>
    </row>
    <row r="72" spans="1:12" ht="15">
      <c r="A72" s="58">
        <v>31804</v>
      </c>
      <c r="B72" s="57"/>
      <c r="C72" s="58" t="s">
        <v>534</v>
      </c>
      <c r="D72" s="59" t="s">
        <v>597</v>
      </c>
      <c r="E72" s="58">
        <v>21</v>
      </c>
      <c r="F72" s="60">
        <v>25.13</v>
      </c>
      <c r="G72" s="60">
        <v>30.16</v>
      </c>
      <c r="H72" s="60">
        <v>37.7</v>
      </c>
      <c r="J72" s="48"/>
      <c r="K72" s="49"/>
      <c r="L72" s="50"/>
    </row>
    <row r="73" spans="1:12" ht="15">
      <c r="A73" s="58">
        <v>31805</v>
      </c>
      <c r="B73" s="57"/>
      <c r="C73" s="58" t="s">
        <v>534</v>
      </c>
      <c r="D73" s="59" t="s">
        <v>598</v>
      </c>
      <c r="E73" s="58">
        <v>21</v>
      </c>
      <c r="F73" s="60">
        <v>25.13</v>
      </c>
      <c r="G73" s="60">
        <v>30.16</v>
      </c>
      <c r="H73" s="60">
        <v>37.7</v>
      </c>
      <c r="J73" s="48"/>
      <c r="K73" s="49"/>
      <c r="L73" s="50"/>
    </row>
    <row r="74" spans="1:12" ht="15">
      <c r="A74" s="58">
        <v>31806</v>
      </c>
      <c r="B74" s="57"/>
      <c r="C74" s="58" t="s">
        <v>534</v>
      </c>
      <c r="D74" s="59" t="s">
        <v>599</v>
      </c>
      <c r="E74" s="58">
        <v>21</v>
      </c>
      <c r="F74" s="60">
        <v>25.13</v>
      </c>
      <c r="G74" s="60">
        <v>30.16</v>
      </c>
      <c r="H74" s="60">
        <v>37.7</v>
      </c>
      <c r="J74" s="48"/>
      <c r="K74" s="49"/>
      <c r="L74" s="50"/>
    </row>
    <row r="75" spans="1:12" ht="15">
      <c r="A75" s="58">
        <v>31825</v>
      </c>
      <c r="B75" s="57"/>
      <c r="C75" s="58" t="s">
        <v>1074</v>
      </c>
      <c r="D75" s="59" t="s">
        <v>601</v>
      </c>
      <c r="E75" s="58">
        <v>55</v>
      </c>
      <c r="F75" s="60">
        <v>67</v>
      </c>
      <c r="G75" s="60">
        <v>80.4</v>
      </c>
      <c r="H75" s="60">
        <v>100.5</v>
      </c>
      <c r="J75" s="48"/>
      <c r="K75" s="49"/>
      <c r="L75" s="50"/>
    </row>
    <row r="76" spans="1:12" ht="15">
      <c r="A76" s="58">
        <v>31850</v>
      </c>
      <c r="B76" s="57"/>
      <c r="C76" s="58" t="s">
        <v>499</v>
      </c>
      <c r="D76" s="59" t="s">
        <v>863</v>
      </c>
      <c r="E76" s="58">
        <v>13</v>
      </c>
      <c r="F76" s="60">
        <v>16.03</v>
      </c>
      <c r="G76" s="60">
        <v>19.24</v>
      </c>
      <c r="H76" s="60">
        <v>24.05</v>
      </c>
      <c r="J76" s="48"/>
      <c r="K76" s="49"/>
      <c r="L76" s="50"/>
    </row>
    <row r="77" spans="1:12" ht="15">
      <c r="A77" s="58">
        <v>31851</v>
      </c>
      <c r="B77" s="57"/>
      <c r="C77" s="58" t="s">
        <v>1023</v>
      </c>
      <c r="D77" s="59" t="s">
        <v>864</v>
      </c>
      <c r="E77" s="58">
        <v>20</v>
      </c>
      <c r="F77" s="60">
        <v>24.87</v>
      </c>
      <c r="G77" s="60">
        <v>29.84</v>
      </c>
      <c r="H77" s="60">
        <v>37.3</v>
      </c>
      <c r="J77" s="48"/>
      <c r="K77" s="49"/>
      <c r="L77" s="50"/>
    </row>
    <row r="78" spans="1:12" ht="15">
      <c r="A78" s="58">
        <v>31852</v>
      </c>
      <c r="B78" s="57"/>
      <c r="C78" s="58" t="s">
        <v>1023</v>
      </c>
      <c r="D78" s="59" t="s">
        <v>151</v>
      </c>
      <c r="E78" s="58">
        <v>13</v>
      </c>
      <c r="F78" s="60">
        <v>16.03</v>
      </c>
      <c r="G78" s="60">
        <v>19.24</v>
      </c>
      <c r="H78" s="60">
        <v>24.05</v>
      </c>
      <c r="J78" s="48"/>
      <c r="K78" s="49"/>
      <c r="L78" s="50"/>
    </row>
    <row r="79" spans="1:12" ht="15">
      <c r="A79" s="58">
        <v>32016</v>
      </c>
      <c r="B79" s="57">
        <v>0.301003344481605</v>
      </c>
      <c r="C79" s="58" t="s">
        <v>1079</v>
      </c>
      <c r="D79" s="59" t="s">
        <v>1054</v>
      </c>
      <c r="E79" s="58">
        <v>6</v>
      </c>
      <c r="F79" s="60">
        <v>6.97</v>
      </c>
      <c r="G79" s="60">
        <v>8.36</v>
      </c>
      <c r="H79" s="60">
        <v>10.45</v>
      </c>
      <c r="J79" s="48"/>
      <c r="K79" s="49"/>
      <c r="L79" s="50"/>
    </row>
    <row r="80" spans="1:12" ht="15">
      <c r="A80" s="58">
        <v>32017</v>
      </c>
      <c r="B80" s="57">
        <v>0.300438596491228</v>
      </c>
      <c r="C80" s="58" t="s">
        <v>1079</v>
      </c>
      <c r="D80" s="59" t="s">
        <v>1055</v>
      </c>
      <c r="E80" s="58">
        <v>9</v>
      </c>
      <c r="F80" s="60">
        <v>10.63</v>
      </c>
      <c r="G80" s="60">
        <v>12.76</v>
      </c>
      <c r="H80" s="60">
        <v>15.95</v>
      </c>
      <c r="J80" s="48"/>
      <c r="K80" s="49"/>
      <c r="L80" s="50"/>
    </row>
    <row r="81" spans="1:12" ht="15">
      <c r="A81" s="58">
        <v>32139</v>
      </c>
      <c r="B81" s="57">
        <v>0.3</v>
      </c>
      <c r="C81" s="58" t="s">
        <v>525</v>
      </c>
      <c r="D81" s="59" t="s">
        <v>603</v>
      </c>
      <c r="E81" s="58">
        <v>7</v>
      </c>
      <c r="F81" s="60">
        <v>9.1</v>
      </c>
      <c r="G81" s="60">
        <v>10.92</v>
      </c>
      <c r="H81" s="60">
        <v>13.65</v>
      </c>
      <c r="J81" s="48"/>
      <c r="K81" s="49"/>
      <c r="L81" s="50"/>
    </row>
    <row r="82" spans="1:12" ht="15">
      <c r="A82" s="58">
        <v>32150</v>
      </c>
      <c r="B82" s="57"/>
      <c r="C82" s="58" t="s">
        <v>1022</v>
      </c>
      <c r="D82" s="59" t="s">
        <v>604</v>
      </c>
      <c r="E82" s="58">
        <v>45</v>
      </c>
      <c r="F82" s="60">
        <v>54.6</v>
      </c>
      <c r="G82" s="60">
        <v>65.52</v>
      </c>
      <c r="H82" s="60">
        <v>81.9</v>
      </c>
      <c r="J82" s="48"/>
      <c r="K82" s="49"/>
      <c r="L82" s="50"/>
    </row>
    <row r="83" spans="1:12" ht="15">
      <c r="A83" s="58">
        <v>32155</v>
      </c>
      <c r="B83" s="57"/>
      <c r="C83" s="58" t="s">
        <v>521</v>
      </c>
      <c r="D83" s="59" t="s">
        <v>605</v>
      </c>
      <c r="E83" s="58">
        <v>45</v>
      </c>
      <c r="F83" s="60">
        <v>54.6</v>
      </c>
      <c r="G83" s="60">
        <v>65.52</v>
      </c>
      <c r="H83" s="60">
        <v>81.9</v>
      </c>
      <c r="J83" s="48"/>
      <c r="K83" s="49"/>
      <c r="L83" s="50"/>
    </row>
    <row r="84" spans="1:12" ht="15">
      <c r="A84" s="58">
        <v>32283</v>
      </c>
      <c r="B84" s="57"/>
      <c r="C84" s="58" t="s">
        <v>1522</v>
      </c>
      <c r="D84" s="59" t="s">
        <v>606</v>
      </c>
      <c r="E84" s="58">
        <v>15</v>
      </c>
      <c r="F84" s="60">
        <v>18.6</v>
      </c>
      <c r="G84" s="60">
        <v>22.32</v>
      </c>
      <c r="H84" s="60">
        <v>27.9</v>
      </c>
      <c r="J84" s="48"/>
      <c r="K84" s="49"/>
      <c r="L84" s="50"/>
    </row>
    <row r="85" spans="1:12" ht="15">
      <c r="A85" s="58">
        <v>32284</v>
      </c>
      <c r="B85" s="57"/>
      <c r="C85" s="58" t="s">
        <v>1522</v>
      </c>
      <c r="D85" s="59" t="s">
        <v>607</v>
      </c>
      <c r="E85" s="58">
        <v>15</v>
      </c>
      <c r="F85" s="60">
        <v>18.6</v>
      </c>
      <c r="G85" s="60">
        <v>22.32</v>
      </c>
      <c r="H85" s="60">
        <v>27.9</v>
      </c>
      <c r="J85" s="48"/>
      <c r="K85" s="49"/>
      <c r="L85" s="50"/>
    </row>
    <row r="86" spans="1:12" ht="15">
      <c r="A86" s="58">
        <v>32285</v>
      </c>
      <c r="B86" s="57"/>
      <c r="C86" s="58" t="s">
        <v>1522</v>
      </c>
      <c r="D86" s="59" t="s">
        <v>608</v>
      </c>
      <c r="E86" s="58">
        <v>15</v>
      </c>
      <c r="F86" s="60">
        <v>18.6</v>
      </c>
      <c r="G86" s="60">
        <v>22.32</v>
      </c>
      <c r="H86" s="60">
        <v>27.9</v>
      </c>
      <c r="J86" s="48"/>
      <c r="K86" s="49"/>
      <c r="L86" s="50"/>
    </row>
    <row r="87" spans="1:12" ht="15">
      <c r="A87" s="58">
        <v>32286</v>
      </c>
      <c r="B87" s="57"/>
      <c r="C87" s="58" t="s">
        <v>1522</v>
      </c>
      <c r="D87" s="59" t="s">
        <v>609</v>
      </c>
      <c r="E87" s="58">
        <v>15</v>
      </c>
      <c r="F87" s="60">
        <v>18.6</v>
      </c>
      <c r="G87" s="60">
        <v>22.32</v>
      </c>
      <c r="H87" s="60">
        <v>27.9</v>
      </c>
      <c r="J87" s="48"/>
      <c r="K87" s="49"/>
      <c r="L87" s="50"/>
    </row>
    <row r="88" spans="1:12" ht="15">
      <c r="A88" s="58">
        <v>32287</v>
      </c>
      <c r="B88" s="57"/>
      <c r="C88" s="58" t="s">
        <v>1522</v>
      </c>
      <c r="D88" s="59" t="s">
        <v>610</v>
      </c>
      <c r="E88" s="58">
        <v>15</v>
      </c>
      <c r="F88" s="60">
        <v>18.6</v>
      </c>
      <c r="G88" s="60">
        <v>22.32</v>
      </c>
      <c r="H88" s="60">
        <v>27.9</v>
      </c>
      <c r="J88" s="48"/>
      <c r="K88" s="49"/>
      <c r="L88" s="50"/>
    </row>
    <row r="89" spans="1:12" ht="15">
      <c r="A89" s="58">
        <v>32288</v>
      </c>
      <c r="B89" s="57"/>
      <c r="C89" s="58" t="s">
        <v>1522</v>
      </c>
      <c r="D89" s="59" t="s">
        <v>611</v>
      </c>
      <c r="E89" s="58">
        <v>15</v>
      </c>
      <c r="F89" s="60">
        <v>18.6</v>
      </c>
      <c r="G89" s="60">
        <v>22.32</v>
      </c>
      <c r="H89" s="60">
        <v>27.9</v>
      </c>
      <c r="J89" s="48"/>
      <c r="K89" s="49"/>
      <c r="L89" s="50"/>
    </row>
    <row r="90" spans="1:12" ht="15">
      <c r="A90" s="58">
        <v>32338</v>
      </c>
      <c r="B90" s="57">
        <v>0.379296066252588</v>
      </c>
      <c r="C90" s="58" t="s">
        <v>1515</v>
      </c>
      <c r="D90" s="59" t="s">
        <v>253</v>
      </c>
      <c r="E90" s="58">
        <v>8</v>
      </c>
      <c r="F90" s="60">
        <v>9.99</v>
      </c>
      <c r="G90" s="60">
        <v>11.99</v>
      </c>
      <c r="H90" s="60">
        <v>14.99</v>
      </c>
      <c r="J90" s="48"/>
      <c r="K90" s="49"/>
      <c r="L90" s="50"/>
    </row>
    <row r="91" spans="1:12" ht="15">
      <c r="A91" s="58">
        <v>32368</v>
      </c>
      <c r="B91" s="57"/>
      <c r="C91" s="58" t="s">
        <v>1023</v>
      </c>
      <c r="D91" s="59" t="s">
        <v>1573</v>
      </c>
      <c r="E91" s="58">
        <v>6</v>
      </c>
      <c r="F91" s="60">
        <v>7.43</v>
      </c>
      <c r="G91" s="60">
        <v>8.92</v>
      </c>
      <c r="H91" s="60">
        <v>11.15</v>
      </c>
      <c r="J91" s="48"/>
      <c r="K91" s="49"/>
      <c r="L91" s="50"/>
    </row>
    <row r="92" spans="1:12" ht="15">
      <c r="A92" s="58">
        <v>32370</v>
      </c>
      <c r="B92" s="57"/>
      <c r="C92" s="58" t="s">
        <v>1023</v>
      </c>
      <c r="D92" s="59" t="s">
        <v>1574</v>
      </c>
      <c r="E92" s="58">
        <v>6</v>
      </c>
      <c r="F92" s="60">
        <v>7.43</v>
      </c>
      <c r="G92" s="60">
        <v>8.92</v>
      </c>
      <c r="H92" s="60">
        <v>11.15</v>
      </c>
      <c r="J92" s="48"/>
      <c r="K92" s="49"/>
      <c r="L92" s="50"/>
    </row>
    <row r="93" spans="1:12" ht="15">
      <c r="A93" s="58">
        <v>32373</v>
      </c>
      <c r="B93" s="57">
        <v>0.498654708520179</v>
      </c>
      <c r="C93" s="58" t="s">
        <v>502</v>
      </c>
      <c r="D93" s="59" t="s">
        <v>461</v>
      </c>
      <c r="E93" s="58">
        <v>3</v>
      </c>
      <c r="F93" s="60">
        <v>3.73</v>
      </c>
      <c r="G93" s="60">
        <v>4.47</v>
      </c>
      <c r="H93" s="60">
        <v>5.59</v>
      </c>
      <c r="J93" s="48"/>
      <c r="K93" s="49"/>
      <c r="L93" s="50"/>
    </row>
    <row r="94" spans="1:12" ht="15">
      <c r="A94" s="58">
        <v>32374</v>
      </c>
      <c r="B94" s="57"/>
      <c r="C94" s="58" t="s">
        <v>499</v>
      </c>
      <c r="D94" s="59" t="s">
        <v>1575</v>
      </c>
      <c r="E94" s="58">
        <v>6</v>
      </c>
      <c r="F94" s="60">
        <v>7.43</v>
      </c>
      <c r="G94" s="60">
        <v>8.92</v>
      </c>
      <c r="H94" s="60">
        <v>11.15</v>
      </c>
      <c r="J94" s="48"/>
      <c r="K94" s="49"/>
      <c r="L94" s="50"/>
    </row>
    <row r="95" spans="1:12" ht="15">
      <c r="A95" s="58">
        <v>32404</v>
      </c>
      <c r="B95" s="57"/>
      <c r="C95" s="58" t="s">
        <v>505</v>
      </c>
      <c r="D95" s="59" t="s">
        <v>613</v>
      </c>
      <c r="E95" s="58">
        <v>18</v>
      </c>
      <c r="F95" s="60">
        <v>21.93</v>
      </c>
      <c r="G95" s="60">
        <v>26.32</v>
      </c>
      <c r="H95" s="60">
        <v>32.9</v>
      </c>
      <c r="J95" s="48"/>
      <c r="K95" s="49"/>
      <c r="L95" s="50"/>
    </row>
    <row r="96" spans="1:12" ht="15">
      <c r="A96" s="58">
        <v>32438</v>
      </c>
      <c r="B96" s="57">
        <v>0.440547263681592</v>
      </c>
      <c r="C96" s="58" t="s">
        <v>1377</v>
      </c>
      <c r="D96" s="59" t="s">
        <v>614</v>
      </c>
      <c r="E96" s="58">
        <v>12</v>
      </c>
      <c r="F96" s="60">
        <v>14.99</v>
      </c>
      <c r="G96" s="60">
        <v>17.99</v>
      </c>
      <c r="H96" s="60">
        <v>22.49</v>
      </c>
      <c r="J96" s="48"/>
      <c r="K96" s="49"/>
      <c r="L96" s="50"/>
    </row>
    <row r="97" spans="1:12" ht="15">
      <c r="A97" s="58">
        <v>32440</v>
      </c>
      <c r="B97" s="57">
        <v>0.440547263681592</v>
      </c>
      <c r="C97" s="58" t="s">
        <v>510</v>
      </c>
      <c r="D97" s="59" t="s">
        <v>615</v>
      </c>
      <c r="E97" s="58">
        <v>12</v>
      </c>
      <c r="F97" s="60">
        <v>14.99</v>
      </c>
      <c r="G97" s="60">
        <v>17.99</v>
      </c>
      <c r="H97" s="60">
        <v>22.49</v>
      </c>
      <c r="J97" s="48"/>
      <c r="K97" s="49"/>
      <c r="L97" s="50"/>
    </row>
    <row r="98" spans="1:12" ht="15">
      <c r="A98" s="58">
        <v>32598</v>
      </c>
      <c r="B98" s="57">
        <v>0.370526315789474</v>
      </c>
      <c r="C98" s="58" t="s">
        <v>1023</v>
      </c>
      <c r="D98" s="59" t="s">
        <v>154</v>
      </c>
      <c r="E98" s="58">
        <v>8</v>
      </c>
      <c r="F98" s="60">
        <v>9.97</v>
      </c>
      <c r="G98" s="60">
        <v>11.96</v>
      </c>
      <c r="H98" s="60">
        <v>14.95</v>
      </c>
      <c r="J98" s="48"/>
      <c r="K98" s="49"/>
      <c r="L98" s="50"/>
    </row>
    <row r="99" spans="1:12" ht="15">
      <c r="A99" s="58">
        <v>32599</v>
      </c>
      <c r="B99" s="57">
        <v>0.36974358974359</v>
      </c>
      <c r="C99" s="58" t="s">
        <v>1023</v>
      </c>
      <c r="D99" s="59" t="s">
        <v>617</v>
      </c>
      <c r="E99" s="58">
        <v>7</v>
      </c>
      <c r="F99" s="60">
        <v>8.19</v>
      </c>
      <c r="G99" s="60">
        <v>9.83</v>
      </c>
      <c r="H99" s="60">
        <v>12.29</v>
      </c>
      <c r="J99" s="48"/>
      <c r="K99" s="49"/>
      <c r="L99" s="50"/>
    </row>
    <row r="100" spans="1:12" ht="15">
      <c r="A100" s="58">
        <v>32602</v>
      </c>
      <c r="B100" s="57">
        <v>0.51865671641791</v>
      </c>
      <c r="C100" s="58" t="s">
        <v>1068</v>
      </c>
      <c r="D100" s="59" t="s">
        <v>618</v>
      </c>
      <c r="E100" s="58">
        <v>4</v>
      </c>
      <c r="F100" s="60">
        <v>4.3</v>
      </c>
      <c r="G100" s="60">
        <v>5.16</v>
      </c>
      <c r="H100" s="60">
        <v>6.45</v>
      </c>
      <c r="J100" s="48"/>
      <c r="K100" s="49"/>
      <c r="L100" s="50"/>
    </row>
    <row r="101" spans="1:12" ht="15">
      <c r="A101" s="58">
        <v>32603</v>
      </c>
      <c r="B101" s="57">
        <v>0.46010101010101</v>
      </c>
      <c r="C101" s="58" t="s">
        <v>1127</v>
      </c>
      <c r="D101" s="59" t="s">
        <v>869</v>
      </c>
      <c r="E101" s="58">
        <v>6</v>
      </c>
      <c r="F101" s="60">
        <v>7.13</v>
      </c>
      <c r="G101" s="60">
        <v>8.55</v>
      </c>
      <c r="H101" s="60">
        <v>10.69</v>
      </c>
      <c r="J101" s="48"/>
      <c r="K101" s="49"/>
      <c r="L101" s="50"/>
    </row>
    <row r="102" spans="1:12" ht="15">
      <c r="A102" s="58">
        <v>32604</v>
      </c>
      <c r="B102" s="57">
        <v>0.567924528301887</v>
      </c>
      <c r="C102" s="58" t="s">
        <v>1018</v>
      </c>
      <c r="D102" s="59" t="s">
        <v>619</v>
      </c>
      <c r="E102" s="58">
        <v>1</v>
      </c>
      <c r="F102" s="60">
        <v>1.53</v>
      </c>
      <c r="G102" s="60">
        <v>1.83</v>
      </c>
      <c r="H102" s="60">
        <v>2.29</v>
      </c>
      <c r="J102" s="48"/>
      <c r="K102" s="49"/>
      <c r="L102" s="50"/>
    </row>
    <row r="103" spans="1:12" ht="15">
      <c r="A103" s="58">
        <v>32606</v>
      </c>
      <c r="B103" s="57">
        <v>0.466417910447761</v>
      </c>
      <c r="C103" s="58" t="s">
        <v>1523</v>
      </c>
      <c r="D103" s="59" t="s">
        <v>870</v>
      </c>
      <c r="E103" s="58">
        <v>4</v>
      </c>
      <c r="F103" s="60">
        <v>4.77</v>
      </c>
      <c r="G103" s="60">
        <v>5.72</v>
      </c>
      <c r="H103" s="60">
        <v>7.15</v>
      </c>
      <c r="J103" s="48"/>
      <c r="K103" s="49"/>
      <c r="L103" s="50"/>
    </row>
    <row r="104" spans="1:12" ht="15">
      <c r="A104" s="58">
        <v>32608</v>
      </c>
      <c r="B104" s="57">
        <v>0.468669527896996</v>
      </c>
      <c r="C104" s="58" t="s">
        <v>1524</v>
      </c>
      <c r="D104" s="59" t="s">
        <v>1146</v>
      </c>
      <c r="E104" s="58">
        <v>3</v>
      </c>
      <c r="F104" s="60">
        <v>4.13</v>
      </c>
      <c r="G104" s="60">
        <v>4.95</v>
      </c>
      <c r="H104" s="60">
        <v>6.19</v>
      </c>
      <c r="J104" s="48"/>
      <c r="K104" s="49"/>
      <c r="L104" s="50"/>
    </row>
    <row r="105" spans="1:12" ht="15">
      <c r="A105" s="58">
        <v>32609</v>
      </c>
      <c r="B105" s="57">
        <v>0.567924528301887</v>
      </c>
      <c r="C105" s="58" t="s">
        <v>1018</v>
      </c>
      <c r="D105" s="59" t="s">
        <v>620</v>
      </c>
      <c r="E105" s="58">
        <v>1</v>
      </c>
      <c r="F105" s="60">
        <v>1.53</v>
      </c>
      <c r="G105" s="60">
        <v>1.83</v>
      </c>
      <c r="H105" s="60">
        <v>2.29</v>
      </c>
      <c r="J105" s="48"/>
      <c r="K105" s="49"/>
      <c r="L105" s="50"/>
    </row>
    <row r="106" spans="1:12" ht="15">
      <c r="A106" s="58">
        <v>32610</v>
      </c>
      <c r="B106" s="57">
        <v>0.51865671641791</v>
      </c>
      <c r="C106" s="58" t="s">
        <v>1068</v>
      </c>
      <c r="D106" s="59" t="s">
        <v>444</v>
      </c>
      <c r="E106" s="58">
        <v>4</v>
      </c>
      <c r="F106" s="60">
        <v>4.3</v>
      </c>
      <c r="G106" s="60">
        <v>5.16</v>
      </c>
      <c r="H106" s="60">
        <v>6.45</v>
      </c>
      <c r="J106" s="48"/>
      <c r="K106" s="49"/>
      <c r="L106" s="50"/>
    </row>
    <row r="107" spans="1:12" ht="15">
      <c r="A107" s="58">
        <v>32611</v>
      </c>
      <c r="B107" s="57">
        <v>0.567924528301887</v>
      </c>
      <c r="C107" s="58" t="s">
        <v>1018</v>
      </c>
      <c r="D107" s="59" t="s">
        <v>184</v>
      </c>
      <c r="E107" s="58">
        <v>1</v>
      </c>
      <c r="F107" s="60">
        <v>1.53</v>
      </c>
      <c r="G107" s="60">
        <v>1.83</v>
      </c>
      <c r="H107" s="60">
        <v>2.29</v>
      </c>
      <c r="J107" s="48"/>
      <c r="K107" s="49"/>
      <c r="L107" s="50"/>
    </row>
    <row r="108" spans="1:12" ht="15">
      <c r="A108" s="58">
        <v>32618</v>
      </c>
      <c r="B108" s="57">
        <v>0.429184549356223</v>
      </c>
      <c r="C108" s="58" t="s">
        <v>1073</v>
      </c>
      <c r="D108" s="59" t="s">
        <v>1494</v>
      </c>
      <c r="E108" s="58">
        <v>4</v>
      </c>
      <c r="F108" s="60">
        <v>4.43</v>
      </c>
      <c r="G108" s="60">
        <v>5.32</v>
      </c>
      <c r="H108" s="60">
        <v>6.65</v>
      </c>
      <c r="J108" s="48"/>
      <c r="K108" s="49"/>
      <c r="L108" s="50"/>
    </row>
    <row r="109" spans="1:12" ht="15">
      <c r="A109" s="58">
        <v>32619</v>
      </c>
      <c r="B109" s="57"/>
      <c r="C109" s="58" t="s">
        <v>1023</v>
      </c>
      <c r="D109" s="59" t="s">
        <v>1495</v>
      </c>
      <c r="E109" s="58">
        <v>6</v>
      </c>
      <c r="F109" s="60">
        <v>7.77</v>
      </c>
      <c r="G109" s="60">
        <v>9.32</v>
      </c>
      <c r="H109" s="60">
        <v>11.65</v>
      </c>
      <c r="J109" s="48"/>
      <c r="K109" s="49"/>
      <c r="L109" s="50"/>
    </row>
    <row r="110" spans="1:12" ht="15">
      <c r="A110" s="58">
        <v>32620</v>
      </c>
      <c r="B110" s="57">
        <v>0.452380952380952</v>
      </c>
      <c r="C110" s="58" t="s">
        <v>1073</v>
      </c>
      <c r="D110" s="59" t="s">
        <v>155</v>
      </c>
      <c r="E110" s="58">
        <v>2</v>
      </c>
      <c r="F110" s="60">
        <v>2.3</v>
      </c>
      <c r="G110" s="60">
        <v>2.76</v>
      </c>
      <c r="H110" s="60">
        <v>3.45</v>
      </c>
      <c r="J110" s="48"/>
      <c r="K110" s="49"/>
      <c r="L110" s="50"/>
    </row>
    <row r="111" spans="1:12" ht="15">
      <c r="A111" s="58">
        <v>32623</v>
      </c>
      <c r="B111" s="57">
        <v>0.429184549356223</v>
      </c>
      <c r="C111" s="58" t="s">
        <v>1073</v>
      </c>
      <c r="D111" s="59" t="s">
        <v>462</v>
      </c>
      <c r="E111" s="58">
        <v>4</v>
      </c>
      <c r="F111" s="60">
        <v>4.43</v>
      </c>
      <c r="G111" s="60">
        <v>5.32</v>
      </c>
      <c r="H111" s="60">
        <v>6.65</v>
      </c>
      <c r="J111" s="48"/>
      <c r="K111" s="49"/>
      <c r="L111" s="50"/>
    </row>
    <row r="112" spans="1:12" ht="15">
      <c r="A112" s="58">
        <v>32624</v>
      </c>
      <c r="B112" s="57">
        <v>0.429184549356223</v>
      </c>
      <c r="C112" s="58" t="s">
        <v>527</v>
      </c>
      <c r="D112" s="59" t="s">
        <v>255</v>
      </c>
      <c r="E112" s="58">
        <v>4</v>
      </c>
      <c r="F112" s="60">
        <v>4.43</v>
      </c>
      <c r="G112" s="60">
        <v>5.32</v>
      </c>
      <c r="H112" s="60">
        <v>6.65</v>
      </c>
      <c r="J112" s="48"/>
      <c r="K112" s="49"/>
      <c r="L112" s="50"/>
    </row>
    <row r="113" spans="1:12" ht="15">
      <c r="A113" s="58">
        <v>32625</v>
      </c>
      <c r="B113" s="57">
        <v>0.429184549356223</v>
      </c>
      <c r="C113" s="58" t="s">
        <v>527</v>
      </c>
      <c r="D113" s="59" t="s">
        <v>287</v>
      </c>
      <c r="E113" s="58">
        <v>4</v>
      </c>
      <c r="F113" s="60">
        <v>4.43</v>
      </c>
      <c r="G113" s="60">
        <v>5.32</v>
      </c>
      <c r="H113" s="60">
        <v>6.65</v>
      </c>
      <c r="J113" s="48"/>
      <c r="K113" s="49"/>
      <c r="L113" s="50"/>
    </row>
    <row r="114" spans="1:12" ht="15">
      <c r="A114" s="58">
        <v>32627</v>
      </c>
      <c r="B114" s="57">
        <v>0.199262536873156</v>
      </c>
      <c r="C114" s="58" t="s">
        <v>1024</v>
      </c>
      <c r="D114" s="59" t="s">
        <v>28</v>
      </c>
      <c r="E114" s="58">
        <v>30</v>
      </c>
      <c r="F114" s="60">
        <v>36.19</v>
      </c>
      <c r="G114" s="60">
        <v>43.43</v>
      </c>
      <c r="H114" s="60">
        <v>54.29</v>
      </c>
      <c r="J114" s="48"/>
      <c r="K114" s="49"/>
      <c r="L114" s="50"/>
    </row>
    <row r="115" spans="1:12" ht="15">
      <c r="A115" s="58">
        <v>32628</v>
      </c>
      <c r="B115" s="57">
        <v>0.199262536873156</v>
      </c>
      <c r="C115" s="58" t="s">
        <v>1445</v>
      </c>
      <c r="D115" s="59" t="s">
        <v>29</v>
      </c>
      <c r="E115" s="58">
        <v>30</v>
      </c>
      <c r="F115" s="60">
        <v>36.19</v>
      </c>
      <c r="G115" s="60">
        <v>43.43</v>
      </c>
      <c r="H115" s="60">
        <v>54.29</v>
      </c>
      <c r="J115" s="48"/>
      <c r="K115" s="49"/>
      <c r="L115" s="50"/>
    </row>
    <row r="116" spans="1:12" ht="15">
      <c r="A116" s="58">
        <v>32631</v>
      </c>
      <c r="B116" s="57"/>
      <c r="C116" s="58" t="s">
        <v>508</v>
      </c>
      <c r="D116" s="59" t="s">
        <v>560</v>
      </c>
      <c r="E116" s="58">
        <v>55</v>
      </c>
      <c r="F116" s="60">
        <v>68</v>
      </c>
      <c r="G116" s="60">
        <v>81.6</v>
      </c>
      <c r="H116" s="60">
        <v>102</v>
      </c>
      <c r="J116" s="48"/>
      <c r="K116" s="49"/>
      <c r="L116" s="50"/>
    </row>
    <row r="117" spans="1:12" ht="15">
      <c r="A117" s="58">
        <v>32644</v>
      </c>
      <c r="B117" s="57">
        <v>0.498654708520179</v>
      </c>
      <c r="C117" s="58" t="s">
        <v>502</v>
      </c>
      <c r="D117" s="59" t="s">
        <v>157</v>
      </c>
      <c r="E117" s="58">
        <v>3</v>
      </c>
      <c r="F117" s="60">
        <v>3.73</v>
      </c>
      <c r="G117" s="60">
        <v>4.47</v>
      </c>
      <c r="H117" s="60">
        <v>5.59</v>
      </c>
      <c r="J117" s="48"/>
      <c r="K117" s="49"/>
      <c r="L117" s="50"/>
    </row>
    <row r="118" spans="1:12" ht="15">
      <c r="A118" s="58">
        <v>32871</v>
      </c>
      <c r="B118" s="57"/>
      <c r="C118" s="58" t="s">
        <v>1022</v>
      </c>
      <c r="D118" s="59" t="s">
        <v>622</v>
      </c>
      <c r="E118" s="58">
        <v>38</v>
      </c>
      <c r="F118" s="60">
        <v>46.47</v>
      </c>
      <c r="G118" s="60">
        <v>55.76</v>
      </c>
      <c r="H118" s="60">
        <v>69.7</v>
      </c>
      <c r="J118" s="48"/>
      <c r="K118" s="49"/>
      <c r="L118" s="50"/>
    </row>
    <row r="119" spans="1:12" ht="15">
      <c r="A119" s="58">
        <v>32875</v>
      </c>
      <c r="B119" s="57"/>
      <c r="C119" s="58" t="s">
        <v>494</v>
      </c>
      <c r="D119" s="59" t="s">
        <v>623</v>
      </c>
      <c r="E119" s="58">
        <v>8</v>
      </c>
      <c r="F119" s="60">
        <v>9.23</v>
      </c>
      <c r="G119" s="60">
        <v>11.08</v>
      </c>
      <c r="H119" s="60">
        <v>13.85</v>
      </c>
      <c r="J119" s="48"/>
      <c r="K119" s="49"/>
      <c r="L119" s="50"/>
    </row>
    <row r="120" spans="1:12" ht="15">
      <c r="A120" s="58">
        <v>32878</v>
      </c>
      <c r="B120" s="57"/>
      <c r="C120" s="58" t="s">
        <v>499</v>
      </c>
      <c r="D120" s="59" t="s">
        <v>624</v>
      </c>
      <c r="E120" s="58">
        <v>8</v>
      </c>
      <c r="F120" s="60">
        <v>9.23</v>
      </c>
      <c r="G120" s="60">
        <v>11.08</v>
      </c>
      <c r="H120" s="60">
        <v>13.85</v>
      </c>
      <c r="J120" s="48"/>
      <c r="K120" s="49"/>
      <c r="L120" s="50"/>
    </row>
    <row r="121" spans="1:12" ht="15">
      <c r="A121" s="58">
        <v>32881</v>
      </c>
      <c r="B121" s="57">
        <v>0.436951501154734</v>
      </c>
      <c r="C121" s="58" t="s">
        <v>494</v>
      </c>
      <c r="D121" s="59" t="s">
        <v>625</v>
      </c>
      <c r="E121" s="58">
        <v>7</v>
      </c>
      <c r="F121" s="60">
        <v>8.13</v>
      </c>
      <c r="G121" s="60">
        <v>9.75</v>
      </c>
      <c r="H121" s="60">
        <v>12.19</v>
      </c>
      <c r="J121" s="48"/>
      <c r="K121" s="49"/>
      <c r="L121" s="50"/>
    </row>
    <row r="122" spans="1:12" ht="15">
      <c r="A122" s="58">
        <v>32882</v>
      </c>
      <c r="B122" s="57"/>
      <c r="C122" s="58" t="s">
        <v>1023</v>
      </c>
      <c r="D122" s="59" t="s">
        <v>1576</v>
      </c>
      <c r="E122" s="58">
        <v>13</v>
      </c>
      <c r="F122" s="60">
        <v>15.6</v>
      </c>
      <c r="G122" s="60">
        <v>18.72</v>
      </c>
      <c r="H122" s="60">
        <v>23.4</v>
      </c>
      <c r="J122" s="48"/>
      <c r="K122" s="49"/>
      <c r="L122" s="50"/>
    </row>
    <row r="123" spans="1:12" ht="15">
      <c r="A123" s="58">
        <v>32883</v>
      </c>
      <c r="B123" s="57"/>
      <c r="C123" s="58" t="s">
        <v>1023</v>
      </c>
      <c r="D123" s="59" t="s">
        <v>626</v>
      </c>
      <c r="E123" s="58">
        <v>8</v>
      </c>
      <c r="F123" s="60">
        <v>9.23</v>
      </c>
      <c r="G123" s="60">
        <v>11.08</v>
      </c>
      <c r="H123" s="60">
        <v>13.85</v>
      </c>
      <c r="J123" s="48"/>
      <c r="K123" s="49"/>
      <c r="L123" s="50"/>
    </row>
    <row r="124" spans="1:12" ht="15">
      <c r="A124" s="58">
        <v>32885</v>
      </c>
      <c r="B124" s="57"/>
      <c r="C124" s="58" t="s">
        <v>1023</v>
      </c>
      <c r="D124" s="59" t="s">
        <v>627</v>
      </c>
      <c r="E124" s="58">
        <v>8</v>
      </c>
      <c r="F124" s="60">
        <v>9.23</v>
      </c>
      <c r="G124" s="60">
        <v>11.08</v>
      </c>
      <c r="H124" s="60">
        <v>13.85</v>
      </c>
      <c r="J124" s="48"/>
      <c r="K124" s="49"/>
      <c r="L124" s="50"/>
    </row>
    <row r="125" spans="1:12" ht="15">
      <c r="A125" s="58">
        <v>32887</v>
      </c>
      <c r="B125" s="57">
        <v>0.436951501154734</v>
      </c>
      <c r="C125" s="58" t="s">
        <v>494</v>
      </c>
      <c r="D125" s="59" t="s">
        <v>628</v>
      </c>
      <c r="E125" s="58">
        <v>7</v>
      </c>
      <c r="F125" s="60">
        <v>8.13</v>
      </c>
      <c r="G125" s="60">
        <v>9.75</v>
      </c>
      <c r="H125" s="60">
        <v>12.19</v>
      </c>
      <c r="J125" s="48"/>
      <c r="K125" s="49"/>
      <c r="L125" s="50"/>
    </row>
    <row r="126" spans="1:12" ht="15">
      <c r="A126" s="58">
        <v>32888</v>
      </c>
      <c r="B126" s="57"/>
      <c r="C126" s="58" t="s">
        <v>1023</v>
      </c>
      <c r="D126" s="59" t="s">
        <v>629</v>
      </c>
      <c r="E126" s="58">
        <v>8</v>
      </c>
      <c r="F126" s="60">
        <v>9.23</v>
      </c>
      <c r="G126" s="60">
        <v>11.08</v>
      </c>
      <c r="H126" s="60">
        <v>13.85</v>
      </c>
      <c r="J126" s="48"/>
      <c r="K126" s="49"/>
      <c r="L126" s="50"/>
    </row>
    <row r="127" spans="1:12" ht="15">
      <c r="A127" s="58">
        <v>32893</v>
      </c>
      <c r="B127" s="57">
        <v>0.387003610108303</v>
      </c>
      <c r="C127" s="58" t="s">
        <v>494</v>
      </c>
      <c r="D127" s="59" t="s">
        <v>69</v>
      </c>
      <c r="E127" s="58">
        <v>5</v>
      </c>
      <c r="F127" s="60">
        <v>5.66</v>
      </c>
      <c r="G127" s="60">
        <v>6.79</v>
      </c>
      <c r="H127" s="60">
        <v>8.49</v>
      </c>
      <c r="J127" s="48"/>
      <c r="K127" s="49"/>
      <c r="L127" s="50"/>
    </row>
    <row r="128" spans="1:12" ht="15">
      <c r="A128" s="58">
        <v>32908</v>
      </c>
      <c r="B128" s="57"/>
      <c r="C128" s="58" t="s">
        <v>499</v>
      </c>
      <c r="D128" s="59" t="s">
        <v>1061</v>
      </c>
      <c r="E128" s="58">
        <v>12</v>
      </c>
      <c r="F128" s="60">
        <v>14.43</v>
      </c>
      <c r="G128" s="60">
        <v>17.32</v>
      </c>
      <c r="H128" s="60">
        <v>21.65</v>
      </c>
      <c r="J128" s="48"/>
      <c r="K128" s="49"/>
      <c r="L128" s="50"/>
    </row>
    <row r="129" spans="1:12" ht="15">
      <c r="A129" s="58">
        <v>32919</v>
      </c>
      <c r="B129" s="57">
        <v>0.199308755760369</v>
      </c>
      <c r="C129" s="58" t="s">
        <v>1519</v>
      </c>
      <c r="D129" s="59" t="s">
        <v>70</v>
      </c>
      <c r="E129" s="58">
        <v>19</v>
      </c>
      <c r="F129" s="60">
        <v>23.17</v>
      </c>
      <c r="G129" s="60">
        <v>27.8</v>
      </c>
      <c r="H129" s="60">
        <v>34.75</v>
      </c>
      <c r="J129" s="48"/>
      <c r="K129" s="49"/>
      <c r="L129" s="50"/>
    </row>
    <row r="130" spans="1:12" ht="15">
      <c r="A130" s="58">
        <v>32920</v>
      </c>
      <c r="B130" s="57">
        <v>0.199308755760369</v>
      </c>
      <c r="C130" s="58" t="s">
        <v>1519</v>
      </c>
      <c r="D130" s="59" t="s">
        <v>71</v>
      </c>
      <c r="E130" s="58">
        <v>19</v>
      </c>
      <c r="F130" s="60">
        <v>23.17</v>
      </c>
      <c r="G130" s="60">
        <v>27.8</v>
      </c>
      <c r="H130" s="60">
        <v>34.75</v>
      </c>
      <c r="J130" s="48"/>
      <c r="K130" s="49"/>
      <c r="L130" s="50"/>
    </row>
    <row r="131" spans="1:12" ht="15">
      <c r="A131" s="58">
        <v>32921</v>
      </c>
      <c r="B131" s="57">
        <v>0.199308755760369</v>
      </c>
      <c r="C131" s="58" t="s">
        <v>1519</v>
      </c>
      <c r="D131" s="59" t="s">
        <v>72</v>
      </c>
      <c r="E131" s="58">
        <v>19</v>
      </c>
      <c r="F131" s="60">
        <v>23.17</v>
      </c>
      <c r="G131" s="60">
        <v>27.8</v>
      </c>
      <c r="H131" s="60">
        <v>34.75</v>
      </c>
      <c r="J131" s="48"/>
      <c r="K131" s="49"/>
      <c r="L131" s="50"/>
    </row>
    <row r="132" spans="1:12" ht="15">
      <c r="A132" s="58">
        <v>32922</v>
      </c>
      <c r="B132" s="57">
        <v>0.199308755760369</v>
      </c>
      <c r="C132" s="58" t="s">
        <v>1519</v>
      </c>
      <c r="D132" s="59" t="s">
        <v>73</v>
      </c>
      <c r="E132" s="58">
        <v>19</v>
      </c>
      <c r="F132" s="60">
        <v>23.17</v>
      </c>
      <c r="G132" s="60">
        <v>27.8</v>
      </c>
      <c r="H132" s="60">
        <v>34.75</v>
      </c>
      <c r="J132" s="48"/>
      <c r="K132" s="49"/>
      <c r="L132" s="50"/>
    </row>
    <row r="133" spans="1:12" ht="15">
      <c r="A133" s="58">
        <v>32923</v>
      </c>
      <c r="B133" s="57">
        <v>0.199308755760369</v>
      </c>
      <c r="C133" s="58" t="s">
        <v>1519</v>
      </c>
      <c r="D133" s="59" t="s">
        <v>74</v>
      </c>
      <c r="E133" s="58">
        <v>19</v>
      </c>
      <c r="F133" s="60">
        <v>23.17</v>
      </c>
      <c r="G133" s="60">
        <v>27.8</v>
      </c>
      <c r="H133" s="60">
        <v>34.75</v>
      </c>
      <c r="J133" s="48"/>
      <c r="K133" s="49"/>
      <c r="L133" s="50"/>
    </row>
    <row r="134" spans="1:12" ht="15">
      <c r="A134" s="58">
        <v>32950</v>
      </c>
      <c r="B134" s="57"/>
      <c r="C134" s="58" t="s">
        <v>521</v>
      </c>
      <c r="D134" s="59" t="s">
        <v>631</v>
      </c>
      <c r="E134" s="58">
        <v>38</v>
      </c>
      <c r="F134" s="60">
        <v>46.47</v>
      </c>
      <c r="G134" s="60">
        <v>55.76</v>
      </c>
      <c r="H134" s="60">
        <v>69.7</v>
      </c>
      <c r="J134" s="48"/>
      <c r="K134" s="49"/>
      <c r="L134" s="50"/>
    </row>
    <row r="135" spans="1:12" ht="15">
      <c r="A135" s="58">
        <v>33027</v>
      </c>
      <c r="B135" s="57"/>
      <c r="C135" s="58" t="s">
        <v>1023</v>
      </c>
      <c r="D135" s="59" t="s">
        <v>1346</v>
      </c>
      <c r="E135" s="58">
        <v>12</v>
      </c>
      <c r="F135" s="60">
        <v>14.8</v>
      </c>
      <c r="G135" s="60">
        <v>17.76</v>
      </c>
      <c r="H135" s="60">
        <v>22.2</v>
      </c>
      <c r="J135" s="48"/>
      <c r="K135" s="49"/>
      <c r="L135" s="50"/>
    </row>
    <row r="136" spans="1:12" ht="15">
      <c r="A136" s="58">
        <v>33028</v>
      </c>
      <c r="B136" s="57"/>
      <c r="C136" s="58" t="s">
        <v>1023</v>
      </c>
      <c r="D136" s="59" t="s">
        <v>632</v>
      </c>
      <c r="E136" s="58">
        <v>12</v>
      </c>
      <c r="F136" s="60">
        <v>14.8</v>
      </c>
      <c r="G136" s="60">
        <v>17.76</v>
      </c>
      <c r="H136" s="60">
        <v>22.2</v>
      </c>
      <c r="J136" s="48"/>
      <c r="K136" s="49"/>
      <c r="L136" s="50"/>
    </row>
    <row r="137" spans="1:12" ht="15">
      <c r="A137" s="58">
        <v>33033</v>
      </c>
      <c r="B137" s="57">
        <v>0.64009009009009</v>
      </c>
      <c r="C137" s="58" t="s">
        <v>502</v>
      </c>
      <c r="D137" s="59" t="s">
        <v>1355</v>
      </c>
      <c r="E137" s="58">
        <v>4</v>
      </c>
      <c r="F137" s="60">
        <v>5.33</v>
      </c>
      <c r="G137" s="60">
        <v>6.39</v>
      </c>
      <c r="H137" s="60">
        <v>7.99</v>
      </c>
      <c r="J137" s="48"/>
      <c r="K137" s="49"/>
      <c r="L137" s="50"/>
    </row>
    <row r="138" spans="1:12" ht="15">
      <c r="A138" s="58">
        <v>33044</v>
      </c>
      <c r="B138" s="57"/>
      <c r="C138" s="58" t="s">
        <v>1022</v>
      </c>
      <c r="D138" s="59" t="s">
        <v>634</v>
      </c>
      <c r="E138" s="58">
        <v>45</v>
      </c>
      <c r="F138" s="60">
        <v>54.6</v>
      </c>
      <c r="G138" s="60">
        <v>65.52</v>
      </c>
      <c r="H138" s="60">
        <v>81.9</v>
      </c>
      <c r="J138" s="48"/>
      <c r="K138" s="49"/>
      <c r="L138" s="50"/>
    </row>
    <row r="139" spans="1:12" ht="15">
      <c r="A139" s="58">
        <v>33139</v>
      </c>
      <c r="B139" s="57"/>
      <c r="C139" s="58" t="s">
        <v>1452</v>
      </c>
      <c r="D139" s="59" t="s">
        <v>187</v>
      </c>
      <c r="E139" s="58">
        <v>5</v>
      </c>
      <c r="F139" s="60">
        <v>6.2</v>
      </c>
      <c r="G139" s="60">
        <v>7.44</v>
      </c>
      <c r="H139" s="60">
        <v>9.3</v>
      </c>
      <c r="J139" s="48"/>
      <c r="K139" s="49"/>
      <c r="L139" s="50"/>
    </row>
    <row r="140" spans="1:12" ht="15">
      <c r="A140" s="58">
        <v>33140</v>
      </c>
      <c r="B140" s="57"/>
      <c r="C140" s="58" t="s">
        <v>1452</v>
      </c>
      <c r="D140" s="59" t="s">
        <v>637</v>
      </c>
      <c r="E140" s="58">
        <v>5</v>
      </c>
      <c r="F140" s="60">
        <v>6.2</v>
      </c>
      <c r="G140" s="60">
        <v>7.44</v>
      </c>
      <c r="H140" s="60">
        <v>9.3</v>
      </c>
      <c r="J140" s="48"/>
      <c r="K140" s="49"/>
      <c r="L140" s="50"/>
    </row>
    <row r="141" spans="1:12" ht="15">
      <c r="A141" s="58">
        <v>33141</v>
      </c>
      <c r="B141" s="57"/>
      <c r="C141" s="58" t="s">
        <v>1452</v>
      </c>
      <c r="D141" s="59" t="s">
        <v>188</v>
      </c>
      <c r="E141" s="58">
        <v>5</v>
      </c>
      <c r="F141" s="60">
        <v>6.2</v>
      </c>
      <c r="G141" s="60">
        <v>7.44</v>
      </c>
      <c r="H141" s="60">
        <v>9.3</v>
      </c>
      <c r="J141" s="48"/>
      <c r="K141" s="49"/>
      <c r="L141" s="50"/>
    </row>
    <row r="142" spans="1:12" ht="15">
      <c r="A142" s="58">
        <v>33142</v>
      </c>
      <c r="B142" s="57"/>
      <c r="C142" s="58" t="s">
        <v>1452</v>
      </c>
      <c r="D142" s="59" t="s">
        <v>638</v>
      </c>
      <c r="E142" s="58">
        <v>5</v>
      </c>
      <c r="F142" s="60">
        <v>6.2</v>
      </c>
      <c r="G142" s="60">
        <v>7.44</v>
      </c>
      <c r="H142" s="60">
        <v>9.3</v>
      </c>
      <c r="J142" s="48"/>
      <c r="K142" s="49"/>
      <c r="L142" s="50"/>
    </row>
    <row r="143" spans="1:12" ht="15">
      <c r="A143" s="58">
        <v>33144</v>
      </c>
      <c r="B143" s="57">
        <v>0.48</v>
      </c>
      <c r="C143" s="58" t="s">
        <v>1452</v>
      </c>
      <c r="D143" s="59" t="s">
        <v>275</v>
      </c>
      <c r="E143" s="58">
        <v>4</v>
      </c>
      <c r="F143" s="60">
        <v>4.77</v>
      </c>
      <c r="G143" s="60">
        <v>5.72</v>
      </c>
      <c r="H143" s="60">
        <v>7.15</v>
      </c>
      <c r="J143" s="48"/>
      <c r="K143" s="49"/>
      <c r="L143" s="50"/>
    </row>
    <row r="144" spans="1:12" ht="15">
      <c r="A144" s="58">
        <v>33145</v>
      </c>
      <c r="B144" s="57">
        <v>0.48</v>
      </c>
      <c r="C144" s="58" t="s">
        <v>1452</v>
      </c>
      <c r="D144" s="59" t="s">
        <v>639</v>
      </c>
      <c r="E144" s="58">
        <v>4</v>
      </c>
      <c r="F144" s="60">
        <v>4.77</v>
      </c>
      <c r="G144" s="60">
        <v>5.72</v>
      </c>
      <c r="H144" s="60">
        <v>7.15</v>
      </c>
      <c r="J144" s="48"/>
      <c r="K144" s="49"/>
      <c r="L144" s="50"/>
    </row>
    <row r="145" spans="1:12" ht="15">
      <c r="A145" s="58">
        <v>33146</v>
      </c>
      <c r="B145" s="57">
        <v>0.48</v>
      </c>
      <c r="C145" s="58" t="s">
        <v>314</v>
      </c>
      <c r="D145" s="59" t="s">
        <v>276</v>
      </c>
      <c r="E145" s="58">
        <v>4</v>
      </c>
      <c r="F145" s="60">
        <v>4.77</v>
      </c>
      <c r="G145" s="60">
        <v>5.72</v>
      </c>
      <c r="H145" s="60">
        <v>7.15</v>
      </c>
      <c r="J145" s="48"/>
      <c r="K145" s="49"/>
      <c r="L145" s="50"/>
    </row>
    <row r="146" spans="1:12" ht="15">
      <c r="A146" s="58">
        <v>33147</v>
      </c>
      <c r="B146" s="57">
        <v>0.48</v>
      </c>
      <c r="C146" s="58" t="s">
        <v>1452</v>
      </c>
      <c r="D146" s="59" t="s">
        <v>640</v>
      </c>
      <c r="E146" s="58">
        <v>4</v>
      </c>
      <c r="F146" s="60">
        <v>4.77</v>
      </c>
      <c r="G146" s="60">
        <v>5.72</v>
      </c>
      <c r="H146" s="60">
        <v>7.15</v>
      </c>
      <c r="J146" s="48"/>
      <c r="K146" s="49"/>
      <c r="L146" s="50"/>
    </row>
    <row r="147" spans="1:12" ht="15">
      <c r="A147" s="58">
        <v>33149</v>
      </c>
      <c r="B147" s="57"/>
      <c r="C147" s="58" t="s">
        <v>1452</v>
      </c>
      <c r="D147" s="59" t="s">
        <v>189</v>
      </c>
      <c r="E147" s="58">
        <v>7</v>
      </c>
      <c r="F147" s="60">
        <v>8.03</v>
      </c>
      <c r="G147" s="60">
        <v>9.64</v>
      </c>
      <c r="H147" s="60">
        <v>12.05</v>
      </c>
      <c r="J147" s="48"/>
      <c r="K147" s="49"/>
      <c r="L147" s="50"/>
    </row>
    <row r="148" spans="1:12" ht="15">
      <c r="A148" s="58">
        <v>33197</v>
      </c>
      <c r="B148" s="57"/>
      <c r="C148" s="58" t="s">
        <v>1023</v>
      </c>
      <c r="D148" s="59" t="s">
        <v>641</v>
      </c>
      <c r="E148" s="58">
        <v>12</v>
      </c>
      <c r="F148" s="60">
        <v>14.8</v>
      </c>
      <c r="G148" s="60">
        <v>17.76</v>
      </c>
      <c r="H148" s="60">
        <v>22.2</v>
      </c>
      <c r="J148" s="48"/>
      <c r="K148" s="49"/>
      <c r="L148" s="50"/>
    </row>
    <row r="149" spans="1:12" ht="15">
      <c r="A149" s="58">
        <v>33198</v>
      </c>
      <c r="B149" s="57"/>
      <c r="C149" s="58" t="s">
        <v>504</v>
      </c>
      <c r="D149" s="59" t="s">
        <v>48</v>
      </c>
      <c r="E149" s="58">
        <v>16</v>
      </c>
      <c r="F149" s="60">
        <v>19.73</v>
      </c>
      <c r="G149" s="60">
        <v>23.68</v>
      </c>
      <c r="H149" s="60">
        <v>29.6</v>
      </c>
      <c r="J149" s="48"/>
      <c r="K149" s="49"/>
      <c r="L149" s="50"/>
    </row>
    <row r="150" spans="1:12" ht="15">
      <c r="A150" s="58">
        <v>33199</v>
      </c>
      <c r="B150" s="57"/>
      <c r="C150" s="58" t="s">
        <v>504</v>
      </c>
      <c r="D150" s="59" t="s">
        <v>49</v>
      </c>
      <c r="E150" s="58">
        <v>26</v>
      </c>
      <c r="F150" s="60">
        <v>31.73</v>
      </c>
      <c r="G150" s="60">
        <v>38.08</v>
      </c>
      <c r="H150" s="60">
        <v>47.6</v>
      </c>
      <c r="J150" s="48"/>
      <c r="K150" s="49"/>
      <c r="L150" s="50"/>
    </row>
    <row r="151" spans="1:12" ht="15">
      <c r="A151" s="58">
        <v>33200</v>
      </c>
      <c r="B151" s="57"/>
      <c r="C151" s="58" t="s">
        <v>504</v>
      </c>
      <c r="D151" s="59" t="s">
        <v>50</v>
      </c>
      <c r="E151" s="58">
        <v>43</v>
      </c>
      <c r="F151" s="60">
        <v>53</v>
      </c>
      <c r="G151" s="60">
        <v>63.6</v>
      </c>
      <c r="H151" s="60">
        <v>79.5</v>
      </c>
      <c r="J151" s="48"/>
      <c r="K151" s="49"/>
      <c r="L151" s="50"/>
    </row>
    <row r="152" spans="1:12" ht="15">
      <c r="A152" s="58">
        <v>33201</v>
      </c>
      <c r="B152" s="57">
        <v>0.20018691588785</v>
      </c>
      <c r="C152" s="58" t="s">
        <v>504</v>
      </c>
      <c r="D152" s="59" t="s">
        <v>51</v>
      </c>
      <c r="E152" s="58">
        <v>23</v>
      </c>
      <c r="F152" s="60">
        <v>28.53</v>
      </c>
      <c r="G152" s="60">
        <v>34.23</v>
      </c>
      <c r="H152" s="60">
        <v>42.79</v>
      </c>
      <c r="J152" s="48"/>
      <c r="K152" s="49"/>
      <c r="L152" s="50"/>
    </row>
    <row r="153" spans="1:12" ht="15">
      <c r="A153" s="58">
        <v>33300</v>
      </c>
      <c r="B153" s="57">
        <v>0.20026525198939</v>
      </c>
      <c r="C153" s="58" t="s">
        <v>1519</v>
      </c>
      <c r="D153" s="59" t="s">
        <v>642</v>
      </c>
      <c r="E153" s="58">
        <v>16</v>
      </c>
      <c r="F153" s="60">
        <v>20.1</v>
      </c>
      <c r="G153" s="60">
        <v>24.12</v>
      </c>
      <c r="H153" s="60">
        <v>30.15</v>
      </c>
      <c r="J153" s="48"/>
      <c r="K153" s="49"/>
      <c r="L153" s="50"/>
    </row>
    <row r="154" spans="1:12" ht="15">
      <c r="A154" s="58">
        <v>33384</v>
      </c>
      <c r="B154" s="57">
        <v>0.329934924078091</v>
      </c>
      <c r="C154" s="58" t="s">
        <v>1453</v>
      </c>
      <c r="D154" s="59" t="s">
        <v>643</v>
      </c>
      <c r="E154" s="58">
        <v>17</v>
      </c>
      <c r="F154" s="60">
        <v>20.59</v>
      </c>
      <c r="G154" s="60">
        <v>24.71</v>
      </c>
      <c r="H154" s="60">
        <v>30.89</v>
      </c>
      <c r="J154" s="48"/>
      <c r="K154" s="49"/>
      <c r="L154" s="50"/>
    </row>
    <row r="155" spans="1:12" ht="15">
      <c r="A155" s="58">
        <v>33415</v>
      </c>
      <c r="B155" s="57"/>
      <c r="C155" s="58" t="s">
        <v>1022</v>
      </c>
      <c r="D155" s="59" t="s">
        <v>644</v>
      </c>
      <c r="E155" s="58">
        <v>55</v>
      </c>
      <c r="F155" s="60">
        <v>67</v>
      </c>
      <c r="G155" s="60">
        <v>80.4</v>
      </c>
      <c r="H155" s="60">
        <v>100.5</v>
      </c>
      <c r="J155" s="48"/>
      <c r="K155" s="49"/>
      <c r="L155" s="50"/>
    </row>
    <row r="156" spans="1:12" ht="15">
      <c r="A156" s="58">
        <v>33445</v>
      </c>
      <c r="B156" s="57">
        <v>0.617117117117117</v>
      </c>
      <c r="C156" s="58" t="s">
        <v>1168</v>
      </c>
      <c r="D156" s="59" t="s">
        <v>1577</v>
      </c>
      <c r="E156" s="58">
        <v>2</v>
      </c>
      <c r="F156" s="60">
        <v>2.83</v>
      </c>
      <c r="G156" s="60">
        <v>3.4</v>
      </c>
      <c r="H156" s="60">
        <v>4.25</v>
      </c>
      <c r="J156" s="48"/>
      <c r="K156" s="49"/>
      <c r="L156" s="50"/>
    </row>
    <row r="157" spans="1:12" ht="15">
      <c r="A157" s="58">
        <v>33447</v>
      </c>
      <c r="B157" s="57">
        <v>0.300361010830325</v>
      </c>
      <c r="C157" s="58" t="s">
        <v>1281</v>
      </c>
      <c r="D157" s="59" t="s">
        <v>1208</v>
      </c>
      <c r="E157" s="58">
        <v>5</v>
      </c>
      <c r="F157" s="60">
        <v>6.46</v>
      </c>
      <c r="G157" s="60">
        <v>7.75</v>
      </c>
      <c r="H157" s="60">
        <v>9.69</v>
      </c>
      <c r="J157" s="48"/>
      <c r="K157" s="49"/>
      <c r="L157" s="50"/>
    </row>
    <row r="158" spans="1:12" ht="15">
      <c r="A158" s="58">
        <v>33490</v>
      </c>
      <c r="B158" s="57">
        <v>0.470204841713222</v>
      </c>
      <c r="C158" s="58" t="s">
        <v>1369</v>
      </c>
      <c r="D158" s="59" t="s">
        <v>646</v>
      </c>
      <c r="E158" s="58">
        <v>16</v>
      </c>
      <c r="F158" s="60">
        <v>18.97</v>
      </c>
      <c r="G158" s="60">
        <v>22.76</v>
      </c>
      <c r="H158" s="60">
        <v>28.45</v>
      </c>
      <c r="J158" s="48"/>
      <c r="K158" s="49"/>
      <c r="L158" s="50"/>
    </row>
    <row r="159" spans="1:12" ht="15">
      <c r="A159" s="58">
        <v>33493</v>
      </c>
      <c r="B159" s="57">
        <v>0.411026615969582</v>
      </c>
      <c r="C159" s="58" t="s">
        <v>1512</v>
      </c>
      <c r="D159" s="59" t="s">
        <v>485</v>
      </c>
      <c r="E159" s="58">
        <v>8</v>
      </c>
      <c r="F159" s="60">
        <v>10.33</v>
      </c>
      <c r="G159" s="60">
        <v>12.39</v>
      </c>
      <c r="H159" s="60">
        <v>15.49</v>
      </c>
      <c r="J159" s="48"/>
      <c r="K159" s="49"/>
      <c r="L159" s="50"/>
    </row>
    <row r="160" spans="1:12" ht="15">
      <c r="A160" s="58">
        <v>33650</v>
      </c>
      <c r="B160" s="57">
        <v>0.449850746268657</v>
      </c>
      <c r="C160" s="58" t="s">
        <v>1074</v>
      </c>
      <c r="D160" s="59" t="s">
        <v>647</v>
      </c>
      <c r="E160" s="58">
        <v>30</v>
      </c>
      <c r="F160" s="60">
        <v>36.86</v>
      </c>
      <c r="G160" s="60">
        <v>44.23</v>
      </c>
      <c r="H160" s="60">
        <v>55.29</v>
      </c>
      <c r="J160" s="48"/>
      <c r="K160" s="49"/>
      <c r="L160" s="50"/>
    </row>
    <row r="161" spans="1:12" ht="15">
      <c r="A161" s="58">
        <v>33654</v>
      </c>
      <c r="B161" s="57">
        <v>0.5</v>
      </c>
      <c r="C161" s="58" t="s">
        <v>519</v>
      </c>
      <c r="D161" s="59" t="s">
        <v>648</v>
      </c>
      <c r="E161" s="58">
        <v>19</v>
      </c>
      <c r="F161" s="60">
        <v>23.23</v>
      </c>
      <c r="G161" s="60">
        <v>27.88</v>
      </c>
      <c r="H161" s="60">
        <v>34.85</v>
      </c>
      <c r="J161" s="48"/>
      <c r="K161" s="49"/>
      <c r="L161" s="50"/>
    </row>
    <row r="162" spans="1:12" ht="15">
      <c r="A162" s="58">
        <v>33668</v>
      </c>
      <c r="B162" s="57">
        <v>0.328947368421053</v>
      </c>
      <c r="C162" s="58" t="s">
        <v>523</v>
      </c>
      <c r="D162" s="59" t="s">
        <v>650</v>
      </c>
      <c r="E162" s="58">
        <v>10</v>
      </c>
      <c r="F162" s="60">
        <v>11.9</v>
      </c>
      <c r="G162" s="60">
        <v>14.28</v>
      </c>
      <c r="H162" s="60">
        <v>17.85</v>
      </c>
      <c r="J162" s="48"/>
      <c r="K162" s="49"/>
      <c r="L162" s="50"/>
    </row>
    <row r="163" spans="1:12" ht="15">
      <c r="A163" s="58">
        <v>33673</v>
      </c>
      <c r="B163" s="57"/>
      <c r="C163" s="58" t="s">
        <v>517</v>
      </c>
      <c r="D163" s="59" t="s">
        <v>651</v>
      </c>
      <c r="E163" s="58">
        <v>6</v>
      </c>
      <c r="F163" s="60">
        <v>7.83</v>
      </c>
      <c r="G163" s="60">
        <v>9.4</v>
      </c>
      <c r="H163" s="60">
        <v>11.75</v>
      </c>
      <c r="J163" s="48"/>
      <c r="K163" s="49"/>
      <c r="L163" s="50"/>
    </row>
    <row r="164" spans="1:12" ht="15">
      <c r="A164" s="58">
        <v>33674</v>
      </c>
      <c r="B164" s="57"/>
      <c r="C164" s="58" t="s">
        <v>517</v>
      </c>
      <c r="D164" s="59" t="s">
        <v>652</v>
      </c>
      <c r="E164" s="58">
        <v>6</v>
      </c>
      <c r="F164" s="60">
        <v>7.83</v>
      </c>
      <c r="G164" s="60">
        <v>9.4</v>
      </c>
      <c r="H164" s="60">
        <v>11.75</v>
      </c>
      <c r="J164" s="48"/>
      <c r="K164" s="49"/>
      <c r="L164" s="50"/>
    </row>
    <row r="165" spans="1:12" ht="15">
      <c r="A165" s="58">
        <v>33675</v>
      </c>
      <c r="B165" s="57"/>
      <c r="C165" s="58" t="s">
        <v>517</v>
      </c>
      <c r="D165" s="59" t="s">
        <v>653</v>
      </c>
      <c r="E165" s="58">
        <v>6</v>
      </c>
      <c r="F165" s="60">
        <v>7.83</v>
      </c>
      <c r="G165" s="60">
        <v>9.4</v>
      </c>
      <c r="H165" s="60">
        <v>11.75</v>
      </c>
      <c r="J165" s="48"/>
      <c r="K165" s="49"/>
      <c r="L165" s="50"/>
    </row>
    <row r="166" spans="1:12" ht="15">
      <c r="A166" s="58">
        <v>33677</v>
      </c>
      <c r="B166" s="57"/>
      <c r="C166" s="58" t="s">
        <v>517</v>
      </c>
      <c r="D166" s="59" t="s">
        <v>654</v>
      </c>
      <c r="E166" s="58">
        <v>6</v>
      </c>
      <c r="F166" s="60">
        <v>7.83</v>
      </c>
      <c r="G166" s="60">
        <v>9.4</v>
      </c>
      <c r="H166" s="60">
        <v>11.75</v>
      </c>
      <c r="J166" s="48"/>
      <c r="K166" s="49"/>
      <c r="L166" s="50"/>
    </row>
    <row r="167" spans="1:12" ht="15">
      <c r="A167" s="58">
        <v>33678</v>
      </c>
      <c r="B167" s="57"/>
      <c r="C167" s="58" t="s">
        <v>517</v>
      </c>
      <c r="D167" s="59" t="s">
        <v>655</v>
      </c>
      <c r="E167" s="58">
        <v>6</v>
      </c>
      <c r="F167" s="60">
        <v>7.83</v>
      </c>
      <c r="G167" s="60">
        <v>9.4</v>
      </c>
      <c r="H167" s="60">
        <v>11.75</v>
      </c>
      <c r="J167" s="48"/>
      <c r="K167" s="49"/>
      <c r="L167" s="50"/>
    </row>
    <row r="168" spans="1:12" ht="15">
      <c r="A168" s="58">
        <v>33679</v>
      </c>
      <c r="B168" s="57"/>
      <c r="C168" s="58" t="s">
        <v>517</v>
      </c>
      <c r="D168" s="59" t="s">
        <v>656</v>
      </c>
      <c r="E168" s="58">
        <v>6</v>
      </c>
      <c r="F168" s="60">
        <v>7.83</v>
      </c>
      <c r="G168" s="60">
        <v>9.4</v>
      </c>
      <c r="H168" s="60">
        <v>11.75</v>
      </c>
      <c r="J168" s="48"/>
      <c r="K168" s="49"/>
      <c r="L168" s="50"/>
    </row>
    <row r="169" spans="1:12" ht="15">
      <c r="A169" s="58">
        <v>33680</v>
      </c>
      <c r="B169" s="57"/>
      <c r="C169" s="58" t="s">
        <v>517</v>
      </c>
      <c r="D169" s="59" t="s">
        <v>657</v>
      </c>
      <c r="E169" s="58">
        <v>6</v>
      </c>
      <c r="F169" s="60">
        <v>7.83</v>
      </c>
      <c r="G169" s="60">
        <v>9.4</v>
      </c>
      <c r="H169" s="60">
        <v>11.75</v>
      </c>
      <c r="J169" s="48"/>
      <c r="K169" s="49"/>
      <c r="L169" s="50"/>
    </row>
    <row r="170" spans="1:12" ht="15">
      <c r="A170" s="58">
        <v>33681</v>
      </c>
      <c r="B170" s="57"/>
      <c r="C170" s="58" t="s">
        <v>517</v>
      </c>
      <c r="D170" s="59" t="s">
        <v>658</v>
      </c>
      <c r="E170" s="58">
        <v>6</v>
      </c>
      <c r="F170" s="60">
        <v>7.83</v>
      </c>
      <c r="G170" s="60">
        <v>9.4</v>
      </c>
      <c r="H170" s="60">
        <v>11.75</v>
      </c>
      <c r="J170" s="48"/>
      <c r="K170" s="49"/>
      <c r="L170" s="50"/>
    </row>
    <row r="171" spans="1:12" ht="15">
      <c r="A171" s="58">
        <v>33682</v>
      </c>
      <c r="B171" s="57"/>
      <c r="C171" s="58" t="s">
        <v>517</v>
      </c>
      <c r="D171" s="59" t="s">
        <v>659</v>
      </c>
      <c r="E171" s="58">
        <v>6</v>
      </c>
      <c r="F171" s="60">
        <v>7.83</v>
      </c>
      <c r="G171" s="60">
        <v>9.4</v>
      </c>
      <c r="H171" s="60">
        <v>11.75</v>
      </c>
      <c r="J171" s="48"/>
      <c r="K171" s="49"/>
      <c r="L171" s="50"/>
    </row>
    <row r="172" spans="1:12" ht="15">
      <c r="A172" s="58">
        <v>33687</v>
      </c>
      <c r="B172" s="57"/>
      <c r="C172" s="58" t="s">
        <v>517</v>
      </c>
      <c r="D172" s="59" t="s">
        <v>660</v>
      </c>
      <c r="E172" s="58">
        <v>6</v>
      </c>
      <c r="F172" s="60">
        <v>7.83</v>
      </c>
      <c r="G172" s="60">
        <v>9.4</v>
      </c>
      <c r="H172" s="60">
        <v>11.75</v>
      </c>
      <c r="J172" s="48"/>
      <c r="K172" s="49"/>
      <c r="L172" s="50"/>
    </row>
    <row r="173" spans="1:12" ht="15">
      <c r="A173" s="58">
        <v>33697</v>
      </c>
      <c r="B173" s="57">
        <v>0.379289940828402</v>
      </c>
      <c r="C173" s="58" t="s">
        <v>458</v>
      </c>
      <c r="D173" s="59" t="s">
        <v>661</v>
      </c>
      <c r="E173" s="58">
        <v>6</v>
      </c>
      <c r="F173" s="60">
        <v>6.99</v>
      </c>
      <c r="G173" s="60">
        <v>8.39</v>
      </c>
      <c r="H173" s="60">
        <v>10.49</v>
      </c>
      <c r="J173" s="48"/>
      <c r="K173" s="49"/>
      <c r="L173" s="50"/>
    </row>
    <row r="174" spans="1:12" ht="15">
      <c r="A174" s="58">
        <v>33698</v>
      </c>
      <c r="B174" s="57">
        <v>0.379289940828402</v>
      </c>
      <c r="C174" s="58" t="s">
        <v>458</v>
      </c>
      <c r="D174" s="59" t="s">
        <v>662</v>
      </c>
      <c r="E174" s="58">
        <v>6</v>
      </c>
      <c r="F174" s="60">
        <v>6.99</v>
      </c>
      <c r="G174" s="60">
        <v>8.39</v>
      </c>
      <c r="H174" s="60">
        <v>10.49</v>
      </c>
      <c r="J174" s="48"/>
      <c r="K174" s="49"/>
      <c r="L174" s="50"/>
    </row>
    <row r="175" spans="1:12" ht="15">
      <c r="A175" s="58">
        <v>33706</v>
      </c>
      <c r="B175" s="57"/>
      <c r="C175" s="58" t="s">
        <v>517</v>
      </c>
      <c r="D175" s="59" t="s">
        <v>160</v>
      </c>
      <c r="E175" s="58">
        <v>11</v>
      </c>
      <c r="F175" s="60">
        <v>12.83</v>
      </c>
      <c r="G175" s="60">
        <v>15.4</v>
      </c>
      <c r="H175" s="60">
        <v>19.25</v>
      </c>
      <c r="J175" s="48"/>
      <c r="K175" s="49"/>
      <c r="L175" s="50"/>
    </row>
    <row r="176" spans="1:12" ht="15">
      <c r="A176" s="58">
        <v>33707</v>
      </c>
      <c r="B176" s="57"/>
      <c r="C176" s="58" t="s">
        <v>517</v>
      </c>
      <c r="D176" s="59" t="s">
        <v>161</v>
      </c>
      <c r="E176" s="58">
        <v>11</v>
      </c>
      <c r="F176" s="60">
        <v>12.83</v>
      </c>
      <c r="G176" s="60">
        <v>15.4</v>
      </c>
      <c r="H176" s="60">
        <v>19.25</v>
      </c>
      <c r="J176" s="48"/>
      <c r="K176" s="49"/>
      <c r="L176" s="50"/>
    </row>
    <row r="177" spans="1:12" ht="15">
      <c r="A177" s="58">
        <v>33800</v>
      </c>
      <c r="B177" s="57">
        <v>0.419758064516129</v>
      </c>
      <c r="C177" s="58" t="s">
        <v>1371</v>
      </c>
      <c r="D177" s="59" t="s">
        <v>663</v>
      </c>
      <c r="E177" s="58">
        <v>8</v>
      </c>
      <c r="F177" s="60">
        <v>9.59</v>
      </c>
      <c r="G177" s="60">
        <v>11.51</v>
      </c>
      <c r="H177" s="60">
        <v>14.39</v>
      </c>
      <c r="J177" s="48"/>
      <c r="K177" s="49"/>
      <c r="L177" s="50"/>
    </row>
    <row r="178" spans="1:12" ht="15">
      <c r="A178" s="58">
        <v>33801</v>
      </c>
      <c r="B178" s="57">
        <v>0.419758064516129</v>
      </c>
      <c r="C178" s="58" t="s">
        <v>1371</v>
      </c>
      <c r="D178" s="59" t="s">
        <v>664</v>
      </c>
      <c r="E178" s="58">
        <v>8</v>
      </c>
      <c r="F178" s="60">
        <v>9.59</v>
      </c>
      <c r="G178" s="60">
        <v>11.51</v>
      </c>
      <c r="H178" s="60">
        <v>14.39</v>
      </c>
      <c r="J178" s="48"/>
      <c r="K178" s="49"/>
      <c r="L178" s="50"/>
    </row>
    <row r="179" spans="1:12" ht="15">
      <c r="A179" s="58">
        <v>33802</v>
      </c>
      <c r="B179" s="57">
        <v>0.419758064516129</v>
      </c>
      <c r="C179" s="58" t="s">
        <v>1371</v>
      </c>
      <c r="D179" s="59" t="s">
        <v>665</v>
      </c>
      <c r="E179" s="58">
        <v>8</v>
      </c>
      <c r="F179" s="60">
        <v>9.59</v>
      </c>
      <c r="G179" s="60">
        <v>11.51</v>
      </c>
      <c r="H179" s="60">
        <v>14.39</v>
      </c>
      <c r="J179" s="48"/>
      <c r="K179" s="49"/>
      <c r="L179" s="50"/>
    </row>
    <row r="180" spans="1:12" ht="15">
      <c r="A180" s="58">
        <v>33803</v>
      </c>
      <c r="B180" s="57">
        <v>0.419758064516129</v>
      </c>
      <c r="C180" s="58" t="s">
        <v>1371</v>
      </c>
      <c r="D180" s="59" t="s">
        <v>666</v>
      </c>
      <c r="E180" s="58">
        <v>8</v>
      </c>
      <c r="F180" s="60">
        <v>9.59</v>
      </c>
      <c r="G180" s="60">
        <v>11.51</v>
      </c>
      <c r="H180" s="60">
        <v>14.39</v>
      </c>
      <c r="J180" s="48"/>
      <c r="K180" s="49"/>
      <c r="L180" s="50"/>
    </row>
    <row r="181" spans="1:12" ht="15">
      <c r="A181" s="58">
        <v>33804</v>
      </c>
      <c r="B181" s="57">
        <v>0.419758064516129</v>
      </c>
      <c r="C181" s="58" t="s">
        <v>1371</v>
      </c>
      <c r="D181" s="59" t="s">
        <v>667</v>
      </c>
      <c r="E181" s="58">
        <v>8</v>
      </c>
      <c r="F181" s="60">
        <v>9.59</v>
      </c>
      <c r="G181" s="60">
        <v>11.51</v>
      </c>
      <c r="H181" s="60">
        <v>14.39</v>
      </c>
      <c r="J181" s="48"/>
      <c r="K181" s="49"/>
      <c r="L181" s="50"/>
    </row>
    <row r="182" spans="1:12" ht="15">
      <c r="A182" s="58">
        <v>33805</v>
      </c>
      <c r="B182" s="57">
        <v>0.419758064516129</v>
      </c>
      <c r="C182" s="58" t="s">
        <v>1371</v>
      </c>
      <c r="D182" s="59" t="s">
        <v>879</v>
      </c>
      <c r="E182" s="58">
        <v>8</v>
      </c>
      <c r="F182" s="60">
        <v>9.59</v>
      </c>
      <c r="G182" s="60">
        <v>11.51</v>
      </c>
      <c r="H182" s="60">
        <v>14.39</v>
      </c>
      <c r="J182" s="48"/>
      <c r="K182" s="49"/>
      <c r="L182" s="50"/>
    </row>
    <row r="183" spans="1:12" ht="15">
      <c r="A183" s="58">
        <v>33806</v>
      </c>
      <c r="B183" s="57">
        <v>0.419758064516129</v>
      </c>
      <c r="C183" s="58" t="s">
        <v>1371</v>
      </c>
      <c r="D183" s="59" t="s">
        <v>880</v>
      </c>
      <c r="E183" s="58">
        <v>8</v>
      </c>
      <c r="F183" s="60">
        <v>9.59</v>
      </c>
      <c r="G183" s="60">
        <v>11.51</v>
      </c>
      <c r="H183" s="60">
        <v>14.39</v>
      </c>
      <c r="J183" s="48"/>
      <c r="K183" s="49"/>
      <c r="L183" s="50"/>
    </row>
    <row r="184" spans="1:12" ht="15">
      <c r="A184" s="58">
        <v>33807</v>
      </c>
      <c r="B184" s="57">
        <v>0.419758064516129</v>
      </c>
      <c r="C184" s="58" t="s">
        <v>1371</v>
      </c>
      <c r="D184" s="59" t="s">
        <v>881</v>
      </c>
      <c r="E184" s="58">
        <v>8</v>
      </c>
      <c r="F184" s="60">
        <v>9.59</v>
      </c>
      <c r="G184" s="60">
        <v>11.51</v>
      </c>
      <c r="H184" s="60">
        <v>14.39</v>
      </c>
      <c r="J184" s="48"/>
      <c r="K184" s="49"/>
      <c r="L184" s="50"/>
    </row>
    <row r="185" spans="1:12" ht="15">
      <c r="A185" s="58">
        <v>33951</v>
      </c>
      <c r="B185" s="57">
        <v>0.399253731343284</v>
      </c>
      <c r="C185" s="58" t="s">
        <v>500</v>
      </c>
      <c r="D185" s="59" t="s">
        <v>668</v>
      </c>
      <c r="E185" s="58">
        <v>13</v>
      </c>
      <c r="F185" s="60">
        <v>16.1</v>
      </c>
      <c r="G185" s="60">
        <v>19.32</v>
      </c>
      <c r="H185" s="60">
        <v>24.15</v>
      </c>
      <c r="J185" s="48"/>
      <c r="K185" s="49"/>
      <c r="L185" s="50"/>
    </row>
    <row r="186" spans="1:12" ht="15">
      <c r="A186" s="58">
        <v>33955</v>
      </c>
      <c r="B186" s="57"/>
      <c r="C186" s="58" t="s">
        <v>521</v>
      </c>
      <c r="D186" s="59" t="s">
        <v>669</v>
      </c>
      <c r="E186" s="58">
        <v>55</v>
      </c>
      <c r="F186" s="60">
        <v>67</v>
      </c>
      <c r="G186" s="60">
        <v>80.4</v>
      </c>
      <c r="H186" s="60">
        <v>100.5</v>
      </c>
      <c r="J186" s="48"/>
      <c r="K186" s="49"/>
      <c r="L186" s="50"/>
    </row>
    <row r="187" spans="1:12" ht="15">
      <c r="A187" s="58">
        <v>33957</v>
      </c>
      <c r="B187" s="57"/>
      <c r="C187" s="58" t="s">
        <v>1022</v>
      </c>
      <c r="D187" s="59" t="s">
        <v>162</v>
      </c>
      <c r="E187" s="58">
        <v>68</v>
      </c>
      <c r="F187" s="60">
        <v>82.6</v>
      </c>
      <c r="G187" s="60">
        <v>99.12</v>
      </c>
      <c r="H187" s="60">
        <v>123.9</v>
      </c>
      <c r="J187" s="48"/>
      <c r="K187" s="49"/>
      <c r="L187" s="50"/>
    </row>
    <row r="188" spans="1:12" ht="15">
      <c r="A188" s="58">
        <v>33958</v>
      </c>
      <c r="B188" s="57"/>
      <c r="C188" s="58" t="s">
        <v>1022</v>
      </c>
      <c r="D188" s="59" t="s">
        <v>1399</v>
      </c>
      <c r="E188" s="58">
        <v>18</v>
      </c>
      <c r="F188" s="60">
        <v>21.67</v>
      </c>
      <c r="G188" s="60">
        <v>26</v>
      </c>
      <c r="H188" s="60">
        <v>32.5</v>
      </c>
      <c r="J188" s="48"/>
      <c r="K188" s="49"/>
      <c r="L188" s="50"/>
    </row>
    <row r="189" spans="1:12" ht="15">
      <c r="A189" s="58">
        <v>33960</v>
      </c>
      <c r="B189" s="57"/>
      <c r="C189" s="58" t="s">
        <v>1022</v>
      </c>
      <c r="D189" s="59" t="s">
        <v>670</v>
      </c>
      <c r="E189" s="58">
        <v>38</v>
      </c>
      <c r="F189" s="60">
        <v>46.47</v>
      </c>
      <c r="G189" s="60">
        <v>55.76</v>
      </c>
      <c r="H189" s="60">
        <v>69.7</v>
      </c>
      <c r="J189" s="48"/>
      <c r="K189" s="49"/>
      <c r="L189" s="50"/>
    </row>
    <row r="190" spans="1:12" ht="15">
      <c r="A190" s="58">
        <v>33973</v>
      </c>
      <c r="B190" s="57">
        <v>0.368376068376068</v>
      </c>
      <c r="C190" s="58" t="s">
        <v>514</v>
      </c>
      <c r="D190" s="59" t="s">
        <v>1147</v>
      </c>
      <c r="E190" s="58">
        <v>4</v>
      </c>
      <c r="F190" s="60">
        <v>4.93</v>
      </c>
      <c r="G190" s="60">
        <v>5.91</v>
      </c>
      <c r="H190" s="60">
        <v>7.39</v>
      </c>
      <c r="J190" s="48"/>
      <c r="K190" s="49"/>
      <c r="L190" s="50"/>
    </row>
    <row r="191" spans="1:12" ht="15">
      <c r="A191" s="58">
        <v>33982</v>
      </c>
      <c r="B191" s="57">
        <v>0.199812558575445</v>
      </c>
      <c r="C191" s="58" t="s">
        <v>1367</v>
      </c>
      <c r="D191" s="59" t="s">
        <v>182</v>
      </c>
      <c r="E191" s="58">
        <v>23</v>
      </c>
      <c r="F191" s="60">
        <v>28.46</v>
      </c>
      <c r="G191" s="60">
        <v>34.15</v>
      </c>
      <c r="H191" s="60">
        <v>42.69</v>
      </c>
      <c r="J191" s="48"/>
      <c r="K191" s="49"/>
      <c r="L191" s="50"/>
    </row>
    <row r="192" spans="1:12" ht="15">
      <c r="A192" s="58">
        <v>33987</v>
      </c>
      <c r="B192" s="57"/>
      <c r="C192" s="58" t="s">
        <v>508</v>
      </c>
      <c r="D192" s="59" t="s">
        <v>882</v>
      </c>
      <c r="E192" s="58">
        <v>20</v>
      </c>
      <c r="F192" s="60">
        <v>24.8</v>
      </c>
      <c r="G192" s="60">
        <v>29.76</v>
      </c>
      <c r="H192" s="60">
        <v>37.2</v>
      </c>
      <c r="J192" s="48"/>
      <c r="K192" s="49"/>
      <c r="L192" s="50"/>
    </row>
    <row r="193" spans="1:12" ht="15">
      <c r="A193" s="58">
        <v>33988</v>
      </c>
      <c r="B193" s="57">
        <v>0.466554054054054</v>
      </c>
      <c r="C193" s="58" t="s">
        <v>518</v>
      </c>
      <c r="D193" s="59" t="s">
        <v>561</v>
      </c>
      <c r="E193" s="58">
        <v>9</v>
      </c>
      <c r="F193" s="60">
        <v>10.53</v>
      </c>
      <c r="G193" s="60">
        <v>12.63</v>
      </c>
      <c r="H193" s="60">
        <v>15.79</v>
      </c>
      <c r="J193" s="48"/>
      <c r="K193" s="49"/>
      <c r="L193" s="50"/>
    </row>
    <row r="194" spans="1:12" ht="15">
      <c r="A194" s="58">
        <v>34016</v>
      </c>
      <c r="B194" s="57">
        <v>0.497747747747748</v>
      </c>
      <c r="C194" s="58" t="s">
        <v>502</v>
      </c>
      <c r="D194" s="59" t="s">
        <v>1357</v>
      </c>
      <c r="E194" s="58">
        <v>6</v>
      </c>
      <c r="F194" s="60">
        <v>7.43</v>
      </c>
      <c r="G194" s="60">
        <v>8.92</v>
      </c>
      <c r="H194" s="60">
        <v>11.15</v>
      </c>
      <c r="J194" s="48"/>
      <c r="K194" s="49"/>
      <c r="L194" s="50"/>
    </row>
    <row r="195" spans="1:12" ht="15">
      <c r="A195" s="58">
        <v>34021</v>
      </c>
      <c r="B195" s="57"/>
      <c r="C195" s="58" t="s">
        <v>499</v>
      </c>
      <c r="D195" s="59" t="s">
        <v>1056</v>
      </c>
      <c r="E195" s="58">
        <v>4</v>
      </c>
      <c r="F195" s="60">
        <v>5.03</v>
      </c>
      <c r="G195" s="60">
        <v>6.04</v>
      </c>
      <c r="H195" s="60">
        <v>7.55</v>
      </c>
      <c r="J195" s="48"/>
      <c r="K195" s="49"/>
      <c r="L195" s="50"/>
    </row>
    <row r="196" spans="1:12" ht="15">
      <c r="A196" s="58">
        <v>34022</v>
      </c>
      <c r="B196" s="57"/>
      <c r="C196" s="58" t="s">
        <v>499</v>
      </c>
      <c r="D196" s="59" t="s">
        <v>673</v>
      </c>
      <c r="E196" s="58">
        <v>21</v>
      </c>
      <c r="F196" s="60">
        <v>25.17</v>
      </c>
      <c r="G196" s="60">
        <v>30.2</v>
      </c>
      <c r="H196" s="60">
        <v>37.75</v>
      </c>
      <c r="J196" s="48"/>
      <c r="K196" s="49"/>
      <c r="L196" s="50"/>
    </row>
    <row r="197" spans="1:12" ht="15">
      <c r="A197" s="58">
        <v>34023</v>
      </c>
      <c r="B197" s="57"/>
      <c r="C197" s="58" t="s">
        <v>499</v>
      </c>
      <c r="D197" s="59" t="s">
        <v>674</v>
      </c>
      <c r="E197" s="58">
        <v>11</v>
      </c>
      <c r="F197" s="60">
        <v>13.77</v>
      </c>
      <c r="G197" s="60">
        <v>16.52</v>
      </c>
      <c r="H197" s="60">
        <v>20.65</v>
      </c>
      <c r="J197" s="48"/>
      <c r="K197" s="49"/>
      <c r="L197" s="50"/>
    </row>
    <row r="198" spans="1:12" ht="15">
      <c r="A198" s="58">
        <v>34024</v>
      </c>
      <c r="B198" s="57"/>
      <c r="C198" s="58" t="s">
        <v>499</v>
      </c>
      <c r="D198" s="59" t="s">
        <v>675</v>
      </c>
      <c r="E198" s="58">
        <v>18</v>
      </c>
      <c r="F198" s="60">
        <v>22.43</v>
      </c>
      <c r="G198" s="60">
        <v>26.92</v>
      </c>
      <c r="H198" s="60">
        <v>33.65</v>
      </c>
      <c r="J198" s="48"/>
      <c r="K198" s="49"/>
      <c r="L198" s="50"/>
    </row>
    <row r="199" spans="1:12" ht="15">
      <c r="A199" s="58">
        <v>34025</v>
      </c>
      <c r="B199" s="57">
        <v>0.999606299212598</v>
      </c>
      <c r="C199" s="58" t="s">
        <v>1448</v>
      </c>
      <c r="D199" s="59" t="s">
        <v>676</v>
      </c>
      <c r="E199" s="58">
        <v>0</v>
      </c>
      <c r="F199" s="60">
        <v>0</v>
      </c>
      <c r="G199" s="60">
        <v>0.01</v>
      </c>
      <c r="H199" s="60">
        <v>0.01</v>
      </c>
      <c r="J199" s="48"/>
      <c r="K199" s="49"/>
      <c r="L199" s="50"/>
    </row>
    <row r="200" spans="1:12" ht="15">
      <c r="A200" s="58">
        <v>34031</v>
      </c>
      <c r="B200" s="57">
        <v>0.496350364963504</v>
      </c>
      <c r="C200" s="58" t="s">
        <v>1019</v>
      </c>
      <c r="D200" s="59" t="s">
        <v>1578</v>
      </c>
      <c r="E200" s="58">
        <v>2</v>
      </c>
      <c r="F200" s="60">
        <v>2.3</v>
      </c>
      <c r="G200" s="60">
        <v>2.76</v>
      </c>
      <c r="H200" s="60">
        <v>3.45</v>
      </c>
      <c r="J200" s="48"/>
      <c r="K200" s="49"/>
      <c r="L200" s="50"/>
    </row>
    <row r="201" spans="1:12" ht="15">
      <c r="A201" s="58">
        <v>34032</v>
      </c>
      <c r="B201" s="57">
        <v>0.496350364963504</v>
      </c>
      <c r="C201" s="58" t="s">
        <v>1019</v>
      </c>
      <c r="D201" s="59" t="s">
        <v>1579</v>
      </c>
      <c r="E201" s="58">
        <v>2</v>
      </c>
      <c r="F201" s="60">
        <v>2.3</v>
      </c>
      <c r="G201" s="60">
        <v>2.76</v>
      </c>
      <c r="H201" s="60">
        <v>3.45</v>
      </c>
      <c r="J201" s="48"/>
      <c r="K201" s="49"/>
      <c r="L201" s="50"/>
    </row>
    <row r="202" spans="1:12" ht="15">
      <c r="A202" s="58">
        <v>34033</v>
      </c>
      <c r="B202" s="57">
        <v>0.496350364963504</v>
      </c>
      <c r="C202" s="58" t="s">
        <v>1019</v>
      </c>
      <c r="D202" s="59" t="s">
        <v>1580</v>
      </c>
      <c r="E202" s="58">
        <v>2</v>
      </c>
      <c r="F202" s="60">
        <v>2.3</v>
      </c>
      <c r="G202" s="60">
        <v>2.76</v>
      </c>
      <c r="H202" s="60">
        <v>3.45</v>
      </c>
      <c r="J202" s="48"/>
      <c r="K202" s="49"/>
      <c r="L202" s="50"/>
    </row>
    <row r="203" spans="1:12" ht="15">
      <c r="A203" s="58">
        <v>34042</v>
      </c>
      <c r="B203" s="57">
        <v>0.617117117117117</v>
      </c>
      <c r="C203" s="58" t="s">
        <v>1168</v>
      </c>
      <c r="D203" s="59" t="s">
        <v>1581</v>
      </c>
      <c r="E203" s="58">
        <v>2</v>
      </c>
      <c r="F203" s="60">
        <v>2.83</v>
      </c>
      <c r="G203" s="60">
        <v>3.4</v>
      </c>
      <c r="H203" s="60">
        <v>4.25</v>
      </c>
      <c r="J203" s="48"/>
      <c r="K203" s="49"/>
      <c r="L203" s="50"/>
    </row>
    <row r="204" spans="1:12" ht="15">
      <c r="A204" s="58">
        <v>34061</v>
      </c>
      <c r="B204" s="57">
        <v>0.399186991869919</v>
      </c>
      <c r="C204" s="58" t="s">
        <v>1023</v>
      </c>
      <c r="D204" s="59" t="s">
        <v>883</v>
      </c>
      <c r="E204" s="58">
        <v>4</v>
      </c>
      <c r="F204" s="60">
        <v>4.93</v>
      </c>
      <c r="G204" s="60">
        <v>5.91</v>
      </c>
      <c r="H204" s="60">
        <v>7.39</v>
      </c>
      <c r="J204" s="48"/>
      <c r="K204" s="49"/>
      <c r="L204" s="50"/>
    </row>
    <row r="205" spans="1:12" ht="15">
      <c r="A205" s="58">
        <v>34065</v>
      </c>
      <c r="B205" s="57">
        <v>0.297752808988764</v>
      </c>
      <c r="C205" s="58" t="s">
        <v>1368</v>
      </c>
      <c r="D205" s="59" t="s">
        <v>163</v>
      </c>
      <c r="E205" s="58">
        <v>3</v>
      </c>
      <c r="F205" s="60">
        <v>4.17</v>
      </c>
      <c r="G205" s="60">
        <v>5</v>
      </c>
      <c r="H205" s="60">
        <v>6.25</v>
      </c>
      <c r="J205" s="48"/>
      <c r="K205" s="49"/>
      <c r="L205" s="50"/>
    </row>
    <row r="206" spans="1:12" ht="15">
      <c r="A206" s="58">
        <v>34087</v>
      </c>
      <c r="B206" s="57">
        <v>0.468669527896996</v>
      </c>
      <c r="C206" s="58" t="s">
        <v>1524</v>
      </c>
      <c r="D206" s="59" t="s">
        <v>1161</v>
      </c>
      <c r="E206" s="58">
        <v>3</v>
      </c>
      <c r="F206" s="60">
        <v>4.13</v>
      </c>
      <c r="G206" s="60">
        <v>4.95</v>
      </c>
      <c r="H206" s="60">
        <v>6.19</v>
      </c>
      <c r="J206" s="48"/>
      <c r="K206" s="49"/>
      <c r="L206" s="50"/>
    </row>
    <row r="207" spans="1:12" ht="15">
      <c r="A207" s="58">
        <v>34090</v>
      </c>
      <c r="B207" s="57">
        <v>0.46010101010101</v>
      </c>
      <c r="C207" s="58" t="s">
        <v>1127</v>
      </c>
      <c r="D207" s="59" t="s">
        <v>1485</v>
      </c>
      <c r="E207" s="58">
        <v>6</v>
      </c>
      <c r="F207" s="60">
        <v>7.13</v>
      </c>
      <c r="G207" s="60">
        <v>8.55</v>
      </c>
      <c r="H207" s="60">
        <v>10.69</v>
      </c>
      <c r="J207" s="48"/>
      <c r="K207" s="49"/>
      <c r="L207" s="50"/>
    </row>
    <row r="208" spans="1:12" ht="15">
      <c r="A208" s="58">
        <v>34092</v>
      </c>
      <c r="B208" s="57">
        <v>0.567924528301887</v>
      </c>
      <c r="C208" s="58" t="s">
        <v>1018</v>
      </c>
      <c r="D208" s="59" t="s">
        <v>677</v>
      </c>
      <c r="E208" s="58">
        <v>1</v>
      </c>
      <c r="F208" s="60">
        <v>1.53</v>
      </c>
      <c r="G208" s="60">
        <v>1.83</v>
      </c>
      <c r="H208" s="60">
        <v>2.29</v>
      </c>
      <c r="J208" s="48"/>
      <c r="K208" s="49"/>
      <c r="L208" s="50"/>
    </row>
    <row r="209" spans="1:12" ht="15">
      <c r="A209" s="58">
        <v>34095</v>
      </c>
      <c r="B209" s="57">
        <v>0.429184549356223</v>
      </c>
      <c r="C209" s="58" t="s">
        <v>527</v>
      </c>
      <c r="D209" s="59" t="s">
        <v>1497</v>
      </c>
      <c r="E209" s="58">
        <v>4</v>
      </c>
      <c r="F209" s="60">
        <v>4.43</v>
      </c>
      <c r="G209" s="60">
        <v>5.32</v>
      </c>
      <c r="H209" s="60">
        <v>6.65</v>
      </c>
      <c r="J209" s="48"/>
      <c r="K209" s="49"/>
      <c r="L209" s="50"/>
    </row>
    <row r="210" spans="1:12" ht="15">
      <c r="A210" s="58">
        <v>34097</v>
      </c>
      <c r="B210" s="57">
        <v>0.429184549356223</v>
      </c>
      <c r="C210" s="58" t="s">
        <v>527</v>
      </c>
      <c r="D210" s="59" t="s">
        <v>76</v>
      </c>
      <c r="E210" s="58">
        <v>4</v>
      </c>
      <c r="F210" s="60">
        <v>4.43</v>
      </c>
      <c r="G210" s="60">
        <v>5.32</v>
      </c>
      <c r="H210" s="60">
        <v>6.65</v>
      </c>
      <c r="J210" s="48"/>
      <c r="K210" s="49"/>
      <c r="L210" s="50"/>
    </row>
    <row r="211" spans="1:12" ht="15">
      <c r="A211" s="58">
        <v>34101</v>
      </c>
      <c r="B211" s="57"/>
      <c r="C211" s="58" t="s">
        <v>1124</v>
      </c>
      <c r="D211" s="59" t="s">
        <v>164</v>
      </c>
      <c r="E211" s="58">
        <v>5</v>
      </c>
      <c r="F211" s="60">
        <v>6.4</v>
      </c>
      <c r="G211" s="60">
        <v>7.68</v>
      </c>
      <c r="H211" s="60">
        <v>9.6</v>
      </c>
      <c r="J211" s="48"/>
      <c r="K211" s="49"/>
      <c r="L211" s="50"/>
    </row>
    <row r="212" spans="1:12" ht="15">
      <c r="A212" s="58">
        <v>34102</v>
      </c>
      <c r="B212" s="57"/>
      <c r="C212" s="58" t="s">
        <v>1124</v>
      </c>
      <c r="D212" s="59" t="s">
        <v>165</v>
      </c>
      <c r="E212" s="58">
        <v>2</v>
      </c>
      <c r="F212" s="60">
        <v>2.77</v>
      </c>
      <c r="G212" s="60">
        <v>3.32</v>
      </c>
      <c r="H212" s="60">
        <v>4.15</v>
      </c>
      <c r="J212" s="48"/>
      <c r="K212" s="49"/>
      <c r="L212" s="50"/>
    </row>
    <row r="213" spans="1:12" ht="15">
      <c r="A213" s="58">
        <v>34143</v>
      </c>
      <c r="B213" s="57"/>
      <c r="C213" s="58" t="s">
        <v>508</v>
      </c>
      <c r="D213" s="59" t="s">
        <v>54</v>
      </c>
      <c r="E213" s="58">
        <v>26</v>
      </c>
      <c r="F213" s="60">
        <v>31.73</v>
      </c>
      <c r="G213" s="60">
        <v>38.08</v>
      </c>
      <c r="H213" s="60">
        <v>47.6</v>
      </c>
      <c r="J213" s="48"/>
      <c r="K213" s="49"/>
      <c r="L213" s="50"/>
    </row>
    <row r="214" spans="1:12" ht="15">
      <c r="A214" s="58">
        <v>34287</v>
      </c>
      <c r="B214" s="57">
        <v>0.390625</v>
      </c>
      <c r="C214" s="58" t="s">
        <v>1124</v>
      </c>
      <c r="D214" s="59" t="s">
        <v>885</v>
      </c>
      <c r="E214" s="58">
        <v>3</v>
      </c>
      <c r="F214" s="60">
        <v>3.9</v>
      </c>
      <c r="G214" s="60">
        <v>4.68</v>
      </c>
      <c r="H214" s="60">
        <v>5.85</v>
      </c>
      <c r="J214" s="48"/>
      <c r="K214" s="49"/>
      <c r="L214" s="50"/>
    </row>
    <row r="215" spans="1:12" ht="15">
      <c r="A215" s="58">
        <v>34461</v>
      </c>
      <c r="B215" s="57"/>
      <c r="C215" s="58" t="s">
        <v>1124</v>
      </c>
      <c r="D215" s="59" t="s">
        <v>463</v>
      </c>
      <c r="E215" s="58">
        <v>5</v>
      </c>
      <c r="F215" s="60">
        <v>6.4</v>
      </c>
      <c r="G215" s="60">
        <v>7.68</v>
      </c>
      <c r="H215" s="60">
        <v>9.6</v>
      </c>
      <c r="J215" s="48"/>
      <c r="K215" s="49"/>
      <c r="L215" s="50"/>
    </row>
    <row r="216" spans="1:12" ht="15">
      <c r="A216" s="58">
        <v>34462</v>
      </c>
      <c r="B216" s="57"/>
      <c r="C216" s="58" t="s">
        <v>1124</v>
      </c>
      <c r="D216" s="59" t="s">
        <v>174</v>
      </c>
      <c r="E216" s="58">
        <v>2</v>
      </c>
      <c r="F216" s="60">
        <v>2.77</v>
      </c>
      <c r="G216" s="60">
        <v>3.32</v>
      </c>
      <c r="H216" s="60">
        <v>4.15</v>
      </c>
      <c r="J216" s="48"/>
      <c r="K216" s="49"/>
      <c r="L216" s="50"/>
    </row>
    <row r="217" spans="1:12" ht="15">
      <c r="A217" s="58">
        <v>34466</v>
      </c>
      <c r="B217" s="57"/>
      <c r="C217" s="58" t="s">
        <v>1124</v>
      </c>
      <c r="D217" s="59" t="s">
        <v>887</v>
      </c>
      <c r="E217" s="58">
        <v>2</v>
      </c>
      <c r="F217" s="60">
        <v>2.77</v>
      </c>
      <c r="G217" s="60">
        <v>3.32</v>
      </c>
      <c r="H217" s="60">
        <v>4.15</v>
      </c>
      <c r="J217" s="48"/>
      <c r="K217" s="49"/>
      <c r="L217" s="50"/>
    </row>
    <row r="218" spans="1:12" ht="15">
      <c r="A218" s="58">
        <v>34471</v>
      </c>
      <c r="B218" s="57">
        <v>0.420193861066236</v>
      </c>
      <c r="C218" s="58" t="s">
        <v>497</v>
      </c>
      <c r="D218" s="59" t="s">
        <v>231</v>
      </c>
      <c r="E218" s="58">
        <v>20</v>
      </c>
      <c r="F218" s="60">
        <v>23.93</v>
      </c>
      <c r="G218" s="60">
        <v>28.71</v>
      </c>
      <c r="H218" s="60">
        <v>35.89</v>
      </c>
      <c r="J218" s="48"/>
      <c r="K218" s="49"/>
      <c r="L218" s="50"/>
    </row>
    <row r="219" spans="1:12" ht="15">
      <c r="A219" s="58">
        <v>34484</v>
      </c>
      <c r="B219" s="57">
        <v>0.299566160520607</v>
      </c>
      <c r="C219" s="58" t="s">
        <v>1525</v>
      </c>
      <c r="D219" s="59" t="s">
        <v>680</v>
      </c>
      <c r="E219" s="58">
        <v>18</v>
      </c>
      <c r="F219" s="60">
        <v>21.53</v>
      </c>
      <c r="G219" s="60">
        <v>25.83</v>
      </c>
      <c r="H219" s="60">
        <v>32.29</v>
      </c>
      <c r="J219" s="48"/>
      <c r="K219" s="49"/>
      <c r="L219" s="50"/>
    </row>
    <row r="220" spans="1:12" ht="15">
      <c r="A220" s="58">
        <v>34492</v>
      </c>
      <c r="B220" s="57">
        <v>0.4001</v>
      </c>
      <c r="C220" s="58" t="s">
        <v>509</v>
      </c>
      <c r="D220" s="59" t="s">
        <v>681</v>
      </c>
      <c r="E220" s="58">
        <v>33</v>
      </c>
      <c r="F220" s="60">
        <v>40.19</v>
      </c>
      <c r="G220" s="60">
        <v>48.23</v>
      </c>
      <c r="H220" s="60">
        <v>60.29</v>
      </c>
      <c r="J220" s="48"/>
      <c r="K220" s="49"/>
      <c r="L220" s="50"/>
    </row>
    <row r="221" spans="1:12" ht="15">
      <c r="A221" s="58">
        <v>34495</v>
      </c>
      <c r="B221" s="57">
        <v>0.630519480519481</v>
      </c>
      <c r="C221" s="58" t="s">
        <v>325</v>
      </c>
      <c r="D221" s="59" t="s">
        <v>324</v>
      </c>
      <c r="E221" s="58">
        <v>3</v>
      </c>
      <c r="F221" s="60">
        <v>3.79</v>
      </c>
      <c r="G221" s="60">
        <v>4.55</v>
      </c>
      <c r="H221" s="60">
        <v>5.69</v>
      </c>
      <c r="J221" s="48"/>
      <c r="K221" s="49"/>
      <c r="L221" s="50"/>
    </row>
    <row r="222" spans="1:12" ht="15">
      <c r="A222" s="58">
        <v>34496</v>
      </c>
      <c r="B222" s="57">
        <v>0.630519480519481</v>
      </c>
      <c r="C222" s="58" t="s">
        <v>1124</v>
      </c>
      <c r="D222" s="59" t="s">
        <v>398</v>
      </c>
      <c r="E222" s="58">
        <v>3</v>
      </c>
      <c r="F222" s="60">
        <v>3.79</v>
      </c>
      <c r="G222" s="60">
        <v>4.55</v>
      </c>
      <c r="H222" s="60">
        <v>5.69</v>
      </c>
      <c r="J222" s="48"/>
      <c r="K222" s="49"/>
      <c r="L222" s="50"/>
    </row>
    <row r="223" spans="1:12" ht="15">
      <c r="A223" s="58">
        <v>34498</v>
      </c>
      <c r="B223" s="57"/>
      <c r="C223" s="58" t="s">
        <v>1365</v>
      </c>
      <c r="D223" s="59" t="s">
        <v>682</v>
      </c>
      <c r="E223" s="58">
        <v>8</v>
      </c>
      <c r="F223" s="60">
        <v>9.43</v>
      </c>
      <c r="G223" s="60">
        <v>11.32</v>
      </c>
      <c r="H223" s="60">
        <v>14.15</v>
      </c>
      <c r="J223" s="48"/>
      <c r="K223" s="49"/>
      <c r="L223" s="50"/>
    </row>
    <row r="224" spans="1:12" ht="15">
      <c r="A224" s="58">
        <v>34499</v>
      </c>
      <c r="B224" s="57">
        <v>0.459363957597173</v>
      </c>
      <c r="C224" s="58" t="s">
        <v>1365</v>
      </c>
      <c r="D224" s="59" t="s">
        <v>683</v>
      </c>
      <c r="E224" s="58">
        <v>4</v>
      </c>
      <c r="F224" s="60">
        <v>5.1</v>
      </c>
      <c r="G224" s="60">
        <v>6.12</v>
      </c>
      <c r="H224" s="60">
        <v>7.65</v>
      </c>
      <c r="J224" s="48"/>
      <c r="K224" s="49"/>
      <c r="L224" s="50"/>
    </row>
    <row r="225" spans="1:12" ht="15">
      <c r="A225" s="58">
        <v>34500</v>
      </c>
      <c r="B225" s="57"/>
      <c r="C225" s="58" t="s">
        <v>1365</v>
      </c>
      <c r="D225" s="59" t="s">
        <v>684</v>
      </c>
      <c r="E225" s="58">
        <v>8</v>
      </c>
      <c r="F225" s="60">
        <v>9.43</v>
      </c>
      <c r="G225" s="60">
        <v>11.32</v>
      </c>
      <c r="H225" s="60">
        <v>14.15</v>
      </c>
      <c r="J225" s="48"/>
      <c r="K225" s="49"/>
      <c r="L225" s="50"/>
    </row>
    <row r="226" spans="1:12" ht="15">
      <c r="A226" s="58">
        <v>34501</v>
      </c>
      <c r="B226" s="57">
        <v>0.459363957597173</v>
      </c>
      <c r="C226" s="58" t="s">
        <v>1365</v>
      </c>
      <c r="D226" s="59" t="s">
        <v>685</v>
      </c>
      <c r="E226" s="58">
        <v>4</v>
      </c>
      <c r="F226" s="60">
        <v>5.1</v>
      </c>
      <c r="G226" s="60">
        <v>6.12</v>
      </c>
      <c r="H226" s="60">
        <v>7.65</v>
      </c>
      <c r="J226" s="48"/>
      <c r="K226" s="49"/>
      <c r="L226" s="50"/>
    </row>
    <row r="227" spans="1:12" ht="15">
      <c r="A227" s="58">
        <v>34504</v>
      </c>
      <c r="B227" s="57">
        <v>0.459363957597173</v>
      </c>
      <c r="C227" s="58" t="s">
        <v>1370</v>
      </c>
      <c r="D227" s="59" t="s">
        <v>686</v>
      </c>
      <c r="E227" s="58">
        <v>4</v>
      </c>
      <c r="F227" s="60">
        <v>5.1</v>
      </c>
      <c r="G227" s="60">
        <v>6.12</v>
      </c>
      <c r="H227" s="60">
        <v>7.65</v>
      </c>
      <c r="J227" s="48"/>
      <c r="K227" s="49"/>
      <c r="L227" s="50"/>
    </row>
    <row r="228" spans="1:12" ht="15">
      <c r="A228" s="58">
        <v>34505</v>
      </c>
      <c r="B228" s="57">
        <v>0.45983379501385</v>
      </c>
      <c r="C228" s="58" t="s">
        <v>1370</v>
      </c>
      <c r="D228" s="59" t="s">
        <v>687</v>
      </c>
      <c r="E228" s="58">
        <v>5</v>
      </c>
      <c r="F228" s="60">
        <v>6.5</v>
      </c>
      <c r="G228" s="60">
        <v>7.8</v>
      </c>
      <c r="H228" s="60">
        <v>9.75</v>
      </c>
      <c r="J228" s="48"/>
      <c r="K228" s="49"/>
      <c r="L228" s="50"/>
    </row>
    <row r="229" spans="1:12" ht="15">
      <c r="A229" s="58">
        <v>34510</v>
      </c>
      <c r="B229" s="57">
        <v>0.199262536873156</v>
      </c>
      <c r="C229" s="58" t="s">
        <v>1024</v>
      </c>
      <c r="D229" s="59" t="s">
        <v>419</v>
      </c>
      <c r="E229" s="58">
        <v>30</v>
      </c>
      <c r="F229" s="60">
        <v>36.19</v>
      </c>
      <c r="G229" s="60">
        <v>43.43</v>
      </c>
      <c r="H229" s="60">
        <v>54.29</v>
      </c>
      <c r="J229" s="48"/>
      <c r="K229" s="49"/>
      <c r="L229" s="50"/>
    </row>
    <row r="230" spans="1:12" ht="15">
      <c r="A230" s="58">
        <v>34511</v>
      </c>
      <c r="B230" s="57">
        <v>0.199754901960784</v>
      </c>
      <c r="C230" s="58" t="s">
        <v>1526</v>
      </c>
      <c r="D230" s="59" t="s">
        <v>382</v>
      </c>
      <c r="E230" s="58">
        <v>18</v>
      </c>
      <c r="F230" s="60">
        <v>21.77</v>
      </c>
      <c r="G230" s="60">
        <v>26.12</v>
      </c>
      <c r="H230" s="60">
        <v>32.65</v>
      </c>
      <c r="J230" s="48"/>
      <c r="K230" s="49"/>
      <c r="L230" s="50"/>
    </row>
    <row r="231" spans="1:12" ht="15">
      <c r="A231" s="58">
        <v>34513</v>
      </c>
      <c r="B231" s="57">
        <v>0.319455252918288</v>
      </c>
      <c r="C231" s="58" t="s">
        <v>526</v>
      </c>
      <c r="D231" s="59" t="s">
        <v>465</v>
      </c>
      <c r="E231" s="58">
        <v>10</v>
      </c>
      <c r="F231" s="60">
        <v>11.66</v>
      </c>
      <c r="G231" s="60">
        <v>13.99</v>
      </c>
      <c r="H231" s="60">
        <v>17.49</v>
      </c>
      <c r="J231" s="48"/>
      <c r="K231" s="49"/>
      <c r="L231" s="50"/>
    </row>
    <row r="232" spans="1:12" ht="15">
      <c r="A232" s="58">
        <v>34545</v>
      </c>
      <c r="B232" s="57">
        <v>0.199797160243408</v>
      </c>
      <c r="C232" s="58" t="s">
        <v>533</v>
      </c>
      <c r="D232" s="59" t="s">
        <v>1486</v>
      </c>
      <c r="E232" s="58">
        <v>22</v>
      </c>
      <c r="F232" s="60">
        <v>26.3</v>
      </c>
      <c r="G232" s="60">
        <v>31.56</v>
      </c>
      <c r="H232" s="60">
        <v>39.45</v>
      </c>
      <c r="J232" s="48"/>
      <c r="K232" s="49"/>
      <c r="L232" s="50"/>
    </row>
    <row r="233" spans="1:12" ht="15">
      <c r="A233" s="58">
        <v>34546</v>
      </c>
      <c r="B233" s="57">
        <v>0.199797160243408</v>
      </c>
      <c r="C233" s="58" t="s">
        <v>533</v>
      </c>
      <c r="D233" s="59" t="s">
        <v>1487</v>
      </c>
      <c r="E233" s="58">
        <v>22</v>
      </c>
      <c r="F233" s="60">
        <v>26.3</v>
      </c>
      <c r="G233" s="60">
        <v>31.56</v>
      </c>
      <c r="H233" s="60">
        <v>39.45</v>
      </c>
      <c r="J233" s="48"/>
      <c r="K233" s="49"/>
      <c r="L233" s="50"/>
    </row>
    <row r="234" spans="1:12" ht="15">
      <c r="A234" s="58">
        <v>34549</v>
      </c>
      <c r="B234" s="57">
        <v>0.199262536873156</v>
      </c>
      <c r="C234" s="58" t="s">
        <v>1445</v>
      </c>
      <c r="D234" s="59" t="s">
        <v>420</v>
      </c>
      <c r="E234" s="58">
        <v>30</v>
      </c>
      <c r="F234" s="60">
        <v>36.19</v>
      </c>
      <c r="G234" s="60">
        <v>43.43</v>
      </c>
      <c r="H234" s="60">
        <v>54.29</v>
      </c>
      <c r="J234" s="48"/>
      <c r="K234" s="49"/>
      <c r="L234" s="50"/>
    </row>
    <row r="235" spans="1:12" ht="15">
      <c r="A235" s="58">
        <v>34580</v>
      </c>
      <c r="B235" s="57">
        <v>0.299052132701422</v>
      </c>
      <c r="C235" s="58" t="s">
        <v>525</v>
      </c>
      <c r="D235" s="59" t="s">
        <v>689</v>
      </c>
      <c r="E235" s="58">
        <v>8</v>
      </c>
      <c r="F235" s="60">
        <v>9.86</v>
      </c>
      <c r="G235" s="60">
        <v>11.83</v>
      </c>
      <c r="H235" s="60">
        <v>14.79</v>
      </c>
      <c r="J235" s="48"/>
      <c r="K235" s="49"/>
      <c r="L235" s="50"/>
    </row>
    <row r="236" spans="1:12" ht="15">
      <c r="A236" s="58">
        <v>34647</v>
      </c>
      <c r="B236" s="57"/>
      <c r="C236" s="58" t="s">
        <v>1522</v>
      </c>
      <c r="D236" s="59" t="s">
        <v>1130</v>
      </c>
      <c r="E236" s="58">
        <v>18</v>
      </c>
      <c r="F236" s="60">
        <v>21.67</v>
      </c>
      <c r="G236" s="60">
        <v>26</v>
      </c>
      <c r="H236" s="60">
        <v>32.5</v>
      </c>
      <c r="J236" s="48"/>
      <c r="K236" s="49"/>
      <c r="L236" s="50"/>
    </row>
    <row r="237" spans="1:12" ht="15">
      <c r="A237" s="58">
        <v>34648</v>
      </c>
      <c r="B237" s="57"/>
      <c r="C237" s="58" t="s">
        <v>1522</v>
      </c>
      <c r="D237" s="59" t="s">
        <v>1131</v>
      </c>
      <c r="E237" s="58">
        <v>18</v>
      </c>
      <c r="F237" s="60">
        <v>21.67</v>
      </c>
      <c r="G237" s="60">
        <v>26</v>
      </c>
      <c r="H237" s="60">
        <v>32.5</v>
      </c>
      <c r="J237" s="48"/>
      <c r="K237" s="49"/>
      <c r="L237" s="50"/>
    </row>
    <row r="238" spans="1:12" ht="15">
      <c r="A238" s="58">
        <v>34649</v>
      </c>
      <c r="B238" s="57"/>
      <c r="C238" s="58" t="s">
        <v>1522</v>
      </c>
      <c r="D238" s="59" t="s">
        <v>1132</v>
      </c>
      <c r="E238" s="58">
        <v>18</v>
      </c>
      <c r="F238" s="60">
        <v>21.67</v>
      </c>
      <c r="G238" s="60">
        <v>26</v>
      </c>
      <c r="H238" s="60">
        <v>32.5</v>
      </c>
      <c r="J238" s="48"/>
      <c r="K238" s="49"/>
      <c r="L238" s="50"/>
    </row>
    <row r="239" spans="1:12" ht="15">
      <c r="A239" s="58">
        <v>34750</v>
      </c>
      <c r="B239" s="57">
        <v>0.459398496240602</v>
      </c>
      <c r="C239" s="58" t="s">
        <v>529</v>
      </c>
      <c r="D239" s="59" t="s">
        <v>1057</v>
      </c>
      <c r="E239" s="58">
        <v>4</v>
      </c>
      <c r="F239" s="60">
        <v>4.79</v>
      </c>
      <c r="G239" s="60">
        <v>5.75</v>
      </c>
      <c r="H239" s="60">
        <v>7.19</v>
      </c>
      <c r="J239" s="48"/>
      <c r="K239" s="49"/>
      <c r="L239" s="50"/>
    </row>
    <row r="240" spans="1:12" ht="15">
      <c r="A240" s="58">
        <v>34790</v>
      </c>
      <c r="B240" s="57"/>
      <c r="C240" s="58" t="s">
        <v>517</v>
      </c>
      <c r="D240" s="59" t="s">
        <v>693</v>
      </c>
      <c r="E240" s="58">
        <v>6</v>
      </c>
      <c r="F240" s="60">
        <v>7.83</v>
      </c>
      <c r="G240" s="60">
        <v>9.4</v>
      </c>
      <c r="H240" s="60">
        <v>11.75</v>
      </c>
      <c r="J240" s="48"/>
      <c r="K240" s="49"/>
      <c r="L240" s="50"/>
    </row>
    <row r="241" spans="1:12" ht="15">
      <c r="A241" s="58">
        <v>34791</v>
      </c>
      <c r="B241" s="57"/>
      <c r="C241" s="58" t="s">
        <v>517</v>
      </c>
      <c r="D241" s="59" t="s">
        <v>694</v>
      </c>
      <c r="E241" s="58">
        <v>6</v>
      </c>
      <c r="F241" s="60">
        <v>7.83</v>
      </c>
      <c r="G241" s="60">
        <v>9.4</v>
      </c>
      <c r="H241" s="60">
        <v>11.75</v>
      </c>
      <c r="J241" s="48"/>
      <c r="K241" s="49"/>
      <c r="L241" s="50"/>
    </row>
    <row r="242" spans="1:12" ht="15">
      <c r="A242" s="58">
        <v>34792</v>
      </c>
      <c r="B242" s="57"/>
      <c r="C242" s="58" t="s">
        <v>517</v>
      </c>
      <c r="D242" s="59" t="s">
        <v>695</v>
      </c>
      <c r="E242" s="58">
        <v>6</v>
      </c>
      <c r="F242" s="60">
        <v>7.83</v>
      </c>
      <c r="G242" s="60">
        <v>9.4</v>
      </c>
      <c r="H242" s="60">
        <v>11.75</v>
      </c>
      <c r="J242" s="48"/>
      <c r="K242" s="49"/>
      <c r="L242" s="50"/>
    </row>
    <row r="243" spans="1:12" ht="15">
      <c r="A243" s="58">
        <v>34822</v>
      </c>
      <c r="B243" s="57">
        <v>0.369047619047619</v>
      </c>
      <c r="C243" s="58" t="s">
        <v>1366</v>
      </c>
      <c r="D243" s="59" t="s">
        <v>699</v>
      </c>
      <c r="E243" s="58">
        <v>4</v>
      </c>
      <c r="F243" s="60">
        <v>5.3</v>
      </c>
      <c r="G243" s="60">
        <v>6.36</v>
      </c>
      <c r="H243" s="60">
        <v>7.95</v>
      </c>
      <c r="J243" s="48"/>
      <c r="K243" s="49"/>
      <c r="L243" s="50"/>
    </row>
    <row r="244" spans="1:12" ht="15">
      <c r="A244" s="58">
        <v>34830</v>
      </c>
      <c r="B244" s="57">
        <v>0.468669527896996</v>
      </c>
      <c r="C244" s="58" t="s">
        <v>1524</v>
      </c>
      <c r="D244" s="59" t="s">
        <v>1162</v>
      </c>
      <c r="E244" s="58">
        <v>3</v>
      </c>
      <c r="F244" s="60">
        <v>4.13</v>
      </c>
      <c r="G244" s="60">
        <v>4.95</v>
      </c>
      <c r="H244" s="60">
        <v>6.19</v>
      </c>
      <c r="J244" s="48"/>
      <c r="K244" s="49"/>
      <c r="L244" s="50"/>
    </row>
    <row r="245" spans="1:12" ht="15">
      <c r="A245" s="58">
        <v>34831</v>
      </c>
      <c r="B245" s="57">
        <v>0.46010101010101</v>
      </c>
      <c r="C245" s="58" t="s">
        <v>1442</v>
      </c>
      <c r="D245" s="59" t="s">
        <v>700</v>
      </c>
      <c r="E245" s="58">
        <v>6</v>
      </c>
      <c r="F245" s="60">
        <v>7.13</v>
      </c>
      <c r="G245" s="60">
        <v>8.55</v>
      </c>
      <c r="H245" s="60">
        <v>10.69</v>
      </c>
      <c r="J245" s="48"/>
      <c r="K245" s="49"/>
      <c r="L245" s="50"/>
    </row>
    <row r="246" spans="1:12" ht="15">
      <c r="A246" s="58">
        <v>34832</v>
      </c>
      <c r="B246" s="57">
        <v>0.429184549356223</v>
      </c>
      <c r="C246" s="58" t="s">
        <v>1073</v>
      </c>
      <c r="D246" s="59" t="s">
        <v>1498</v>
      </c>
      <c r="E246" s="58">
        <v>4</v>
      </c>
      <c r="F246" s="60">
        <v>4.43</v>
      </c>
      <c r="G246" s="60">
        <v>5.32</v>
      </c>
      <c r="H246" s="60">
        <v>6.65</v>
      </c>
      <c r="J246" s="48"/>
      <c r="K246" s="49"/>
      <c r="L246" s="50"/>
    </row>
    <row r="247" spans="1:12" ht="15">
      <c r="A247" s="58">
        <v>34833</v>
      </c>
      <c r="B247" s="57"/>
      <c r="C247" s="58" t="s">
        <v>499</v>
      </c>
      <c r="D247" s="59" t="s">
        <v>1499</v>
      </c>
      <c r="E247" s="58">
        <v>6</v>
      </c>
      <c r="F247" s="60">
        <v>7.77</v>
      </c>
      <c r="G247" s="60">
        <v>9.32</v>
      </c>
      <c r="H247" s="60">
        <v>11.65</v>
      </c>
      <c r="J247" s="48"/>
      <c r="K247" s="49"/>
      <c r="L247" s="50"/>
    </row>
    <row r="248" spans="1:12" ht="15">
      <c r="A248" s="58">
        <v>34840</v>
      </c>
      <c r="B248" s="57">
        <v>0.468669527896996</v>
      </c>
      <c r="C248" s="58" t="s">
        <v>1524</v>
      </c>
      <c r="D248" s="59" t="s">
        <v>1148</v>
      </c>
      <c r="E248" s="58">
        <v>3</v>
      </c>
      <c r="F248" s="60">
        <v>4.13</v>
      </c>
      <c r="G248" s="60">
        <v>4.95</v>
      </c>
      <c r="H248" s="60">
        <v>6.19</v>
      </c>
      <c r="J248" s="48"/>
      <c r="K248" s="49"/>
      <c r="L248" s="50"/>
    </row>
    <row r="249" spans="1:12" ht="15">
      <c r="A249" s="58">
        <v>34841</v>
      </c>
      <c r="B249" s="57">
        <v>0.369047619047619</v>
      </c>
      <c r="C249" s="58" t="s">
        <v>1374</v>
      </c>
      <c r="D249" s="59" t="s">
        <v>701</v>
      </c>
      <c r="E249" s="58">
        <v>4</v>
      </c>
      <c r="F249" s="60">
        <v>5.3</v>
      </c>
      <c r="G249" s="60">
        <v>6.36</v>
      </c>
      <c r="H249" s="60">
        <v>7.95</v>
      </c>
      <c r="J249" s="48"/>
      <c r="K249" s="49"/>
      <c r="L249" s="50"/>
    </row>
    <row r="250" spans="1:12" ht="15">
      <c r="A250" s="58">
        <v>34842</v>
      </c>
      <c r="B250" s="57">
        <v>0.466417910447761</v>
      </c>
      <c r="C250" s="58" t="s">
        <v>1523</v>
      </c>
      <c r="D250" s="59" t="s">
        <v>888</v>
      </c>
      <c r="E250" s="58">
        <v>4</v>
      </c>
      <c r="F250" s="60">
        <v>4.77</v>
      </c>
      <c r="G250" s="60">
        <v>5.72</v>
      </c>
      <c r="H250" s="60">
        <v>7.15</v>
      </c>
      <c r="J250" s="48"/>
      <c r="K250" s="49"/>
      <c r="L250" s="50"/>
    </row>
    <row r="251" spans="1:12" ht="15">
      <c r="A251" s="58">
        <v>34843</v>
      </c>
      <c r="B251" s="57">
        <v>0.369047619047619</v>
      </c>
      <c r="C251" s="58" t="s">
        <v>1374</v>
      </c>
      <c r="D251" s="59" t="s">
        <v>702</v>
      </c>
      <c r="E251" s="58">
        <v>4</v>
      </c>
      <c r="F251" s="60">
        <v>5.3</v>
      </c>
      <c r="G251" s="60">
        <v>6.36</v>
      </c>
      <c r="H251" s="60">
        <v>7.95</v>
      </c>
      <c r="J251" s="48"/>
      <c r="K251" s="49"/>
      <c r="L251" s="50"/>
    </row>
    <row r="252" spans="1:12" ht="15">
      <c r="A252" s="58">
        <v>34845</v>
      </c>
      <c r="B252" s="57">
        <v>0.369047619047619</v>
      </c>
      <c r="C252" s="58" t="s">
        <v>1378</v>
      </c>
      <c r="D252" s="59" t="s">
        <v>703</v>
      </c>
      <c r="E252" s="58">
        <v>4</v>
      </c>
      <c r="F252" s="60">
        <v>5.3</v>
      </c>
      <c r="G252" s="60">
        <v>6.36</v>
      </c>
      <c r="H252" s="60">
        <v>7.95</v>
      </c>
      <c r="J252" s="48"/>
      <c r="K252" s="49"/>
      <c r="L252" s="50"/>
    </row>
    <row r="253" spans="1:12" ht="15">
      <c r="A253" s="58">
        <v>34849</v>
      </c>
      <c r="B253" s="57">
        <v>0.370106761565836</v>
      </c>
      <c r="C253" s="58" t="s">
        <v>1378</v>
      </c>
      <c r="D253" s="59" t="s">
        <v>704</v>
      </c>
      <c r="E253" s="58">
        <v>5</v>
      </c>
      <c r="F253" s="60">
        <v>5.9</v>
      </c>
      <c r="G253" s="60">
        <v>7.08</v>
      </c>
      <c r="H253" s="60">
        <v>8.85</v>
      </c>
      <c r="J253" s="48"/>
      <c r="K253" s="49"/>
      <c r="L253" s="50"/>
    </row>
    <row r="254" spans="1:12" ht="15">
      <c r="A254" s="58">
        <v>34855</v>
      </c>
      <c r="B254" s="57">
        <v>0.370106761565836</v>
      </c>
      <c r="C254" s="58" t="s">
        <v>1378</v>
      </c>
      <c r="D254" s="59" t="s">
        <v>705</v>
      </c>
      <c r="E254" s="58">
        <v>5</v>
      </c>
      <c r="F254" s="60">
        <v>5.9</v>
      </c>
      <c r="G254" s="60">
        <v>7.08</v>
      </c>
      <c r="H254" s="60">
        <v>8.85</v>
      </c>
      <c r="J254" s="48"/>
      <c r="K254" s="49"/>
      <c r="L254" s="50"/>
    </row>
    <row r="255" spans="1:12" ht="15">
      <c r="A255" s="58">
        <v>34858</v>
      </c>
      <c r="B255" s="57">
        <v>0.369047619047619</v>
      </c>
      <c r="C255" s="58" t="s">
        <v>1374</v>
      </c>
      <c r="D255" s="59" t="s">
        <v>706</v>
      </c>
      <c r="E255" s="58">
        <v>4</v>
      </c>
      <c r="F255" s="60">
        <v>5.3</v>
      </c>
      <c r="G255" s="60">
        <v>6.36</v>
      </c>
      <c r="H255" s="60">
        <v>7.95</v>
      </c>
      <c r="J255" s="48"/>
      <c r="K255" s="49"/>
      <c r="L255" s="50"/>
    </row>
    <row r="256" spans="1:12" ht="15">
      <c r="A256" s="58">
        <v>34860</v>
      </c>
      <c r="B256" s="57">
        <v>0.369047619047619</v>
      </c>
      <c r="C256" s="58" t="s">
        <v>1366</v>
      </c>
      <c r="D256" s="59" t="s">
        <v>707</v>
      </c>
      <c r="E256" s="58">
        <v>4</v>
      </c>
      <c r="F256" s="60">
        <v>5.3</v>
      </c>
      <c r="G256" s="60">
        <v>6.36</v>
      </c>
      <c r="H256" s="60">
        <v>7.95</v>
      </c>
      <c r="J256" s="48"/>
      <c r="K256" s="49"/>
      <c r="L256" s="50"/>
    </row>
    <row r="257" spans="1:12" ht="15">
      <c r="A257" s="58">
        <v>34890</v>
      </c>
      <c r="B257" s="57">
        <v>0.300355239786856</v>
      </c>
      <c r="C257" s="58" t="s">
        <v>1376</v>
      </c>
      <c r="D257" s="59" t="s">
        <v>1102</v>
      </c>
      <c r="E257" s="58">
        <v>22</v>
      </c>
      <c r="F257" s="60">
        <v>26.26</v>
      </c>
      <c r="G257" s="60">
        <v>31.51</v>
      </c>
      <c r="H257" s="60">
        <v>39.39</v>
      </c>
      <c r="J257" s="48"/>
      <c r="K257" s="49"/>
      <c r="L257" s="50"/>
    </row>
    <row r="258" spans="1:12" ht="15">
      <c r="A258" s="58">
        <v>34891</v>
      </c>
      <c r="B258" s="57">
        <v>0.299559471365639</v>
      </c>
      <c r="C258" s="58" t="s">
        <v>1376</v>
      </c>
      <c r="D258" s="59" t="s">
        <v>1103</v>
      </c>
      <c r="E258" s="58">
        <v>22</v>
      </c>
      <c r="F258" s="60">
        <v>26.5</v>
      </c>
      <c r="G258" s="60">
        <v>31.8</v>
      </c>
      <c r="H258" s="60">
        <v>39.75</v>
      </c>
      <c r="J258" s="48"/>
      <c r="K258" s="49"/>
      <c r="L258" s="50"/>
    </row>
    <row r="259" spans="1:12" ht="15">
      <c r="A259" s="58">
        <v>34896</v>
      </c>
      <c r="B259" s="57">
        <v>0.299559471365639</v>
      </c>
      <c r="C259" s="58" t="s">
        <v>1376</v>
      </c>
      <c r="D259" s="59" t="s">
        <v>1104</v>
      </c>
      <c r="E259" s="58">
        <v>22</v>
      </c>
      <c r="F259" s="60">
        <v>26.5</v>
      </c>
      <c r="G259" s="60">
        <v>31.8</v>
      </c>
      <c r="H259" s="60">
        <v>39.75</v>
      </c>
      <c r="J259" s="48"/>
      <c r="K259" s="49"/>
      <c r="L259" s="50"/>
    </row>
    <row r="260" spans="1:12" ht="15">
      <c r="A260" s="58">
        <v>34898</v>
      </c>
      <c r="B260" s="57">
        <v>0.419970631424376</v>
      </c>
      <c r="C260" s="58" t="s">
        <v>1376</v>
      </c>
      <c r="D260" s="59" t="s">
        <v>186</v>
      </c>
      <c r="E260" s="58">
        <v>11</v>
      </c>
      <c r="F260" s="60">
        <v>13.17</v>
      </c>
      <c r="G260" s="60">
        <v>15.8</v>
      </c>
      <c r="H260" s="60">
        <v>19.75</v>
      </c>
      <c r="J260" s="48"/>
      <c r="K260" s="49"/>
      <c r="L260" s="50"/>
    </row>
    <row r="261" spans="1:12" ht="15">
      <c r="A261" s="58">
        <v>34899</v>
      </c>
      <c r="B261" s="57">
        <v>0.300319488817891</v>
      </c>
      <c r="C261" s="58" t="s">
        <v>1376</v>
      </c>
      <c r="D261" s="59" t="s">
        <v>1105</v>
      </c>
      <c r="E261" s="58">
        <v>18</v>
      </c>
      <c r="F261" s="60">
        <v>21.9</v>
      </c>
      <c r="G261" s="60">
        <v>26.28</v>
      </c>
      <c r="H261" s="60">
        <v>32.85</v>
      </c>
      <c r="J261" s="48"/>
      <c r="K261" s="49"/>
      <c r="L261" s="50"/>
    </row>
    <row r="262" spans="1:12" ht="15">
      <c r="A262" s="58">
        <v>34914</v>
      </c>
      <c r="B262" s="57">
        <v>0.300230946882217</v>
      </c>
      <c r="C262" s="58" t="s">
        <v>1020</v>
      </c>
      <c r="D262" s="59" t="s">
        <v>1149</v>
      </c>
      <c r="E262" s="58">
        <v>8</v>
      </c>
      <c r="F262" s="60">
        <v>10.1</v>
      </c>
      <c r="G262" s="60">
        <v>12.12</v>
      </c>
      <c r="H262" s="60">
        <v>15.15</v>
      </c>
      <c r="J262" s="48"/>
      <c r="K262" s="49"/>
      <c r="L262" s="50"/>
    </row>
    <row r="263" spans="1:12" ht="15">
      <c r="A263" s="58">
        <v>34915</v>
      </c>
      <c r="B263" s="57">
        <v>0.436951501154734</v>
      </c>
      <c r="C263" s="58" t="s">
        <v>1527</v>
      </c>
      <c r="D263" s="59" t="s">
        <v>1063</v>
      </c>
      <c r="E263" s="58">
        <v>7</v>
      </c>
      <c r="F263" s="60">
        <v>8.13</v>
      </c>
      <c r="G263" s="60">
        <v>9.75</v>
      </c>
      <c r="H263" s="60">
        <v>12.19</v>
      </c>
      <c r="J263" s="48"/>
      <c r="K263" s="49"/>
      <c r="L263" s="50"/>
    </row>
    <row r="264" spans="1:12" ht="15">
      <c r="A264" s="58">
        <v>34919</v>
      </c>
      <c r="B264" s="57">
        <v>0.300230946882217</v>
      </c>
      <c r="C264" s="58" t="s">
        <v>1020</v>
      </c>
      <c r="D264" s="59" t="s">
        <v>1150</v>
      </c>
      <c r="E264" s="58">
        <v>8</v>
      </c>
      <c r="F264" s="60">
        <v>10.1</v>
      </c>
      <c r="G264" s="60">
        <v>12.12</v>
      </c>
      <c r="H264" s="60">
        <v>15.15</v>
      </c>
      <c r="J264" s="48"/>
      <c r="K264" s="49"/>
      <c r="L264" s="50"/>
    </row>
    <row r="265" spans="1:12" ht="15">
      <c r="A265" s="58">
        <v>34930</v>
      </c>
      <c r="B265" s="57">
        <v>0.297752808988764</v>
      </c>
      <c r="C265" s="58" t="s">
        <v>1368</v>
      </c>
      <c r="D265" s="59" t="s">
        <v>305</v>
      </c>
      <c r="E265" s="58">
        <v>3</v>
      </c>
      <c r="F265" s="60">
        <v>4.17</v>
      </c>
      <c r="G265" s="60">
        <v>5</v>
      </c>
      <c r="H265" s="60">
        <v>6.25</v>
      </c>
      <c r="J265" s="48"/>
      <c r="K265" s="49"/>
      <c r="L265" s="50"/>
    </row>
    <row r="266" spans="1:12" ht="15">
      <c r="A266" s="58">
        <v>34938</v>
      </c>
      <c r="B266" s="57">
        <v>0.300230946882217</v>
      </c>
      <c r="C266" s="58" t="s">
        <v>1020</v>
      </c>
      <c r="D266" s="59" t="s">
        <v>1163</v>
      </c>
      <c r="E266" s="58">
        <v>8</v>
      </c>
      <c r="F266" s="60">
        <v>10.1</v>
      </c>
      <c r="G266" s="60">
        <v>12.12</v>
      </c>
      <c r="H266" s="60">
        <v>15.15</v>
      </c>
      <c r="J266" s="48"/>
      <c r="K266" s="49"/>
      <c r="L266" s="50"/>
    </row>
    <row r="267" spans="1:12" ht="15">
      <c r="A267" s="58">
        <v>34939</v>
      </c>
      <c r="B267" s="57">
        <v>0.300230946882217</v>
      </c>
      <c r="C267" s="58" t="s">
        <v>1020</v>
      </c>
      <c r="D267" s="59" t="s">
        <v>1164</v>
      </c>
      <c r="E267" s="58">
        <v>8</v>
      </c>
      <c r="F267" s="60">
        <v>10.1</v>
      </c>
      <c r="G267" s="60">
        <v>12.12</v>
      </c>
      <c r="H267" s="60">
        <v>15.15</v>
      </c>
      <c r="J267" s="48"/>
      <c r="K267" s="49"/>
      <c r="L267" s="50"/>
    </row>
    <row r="268" spans="1:12" ht="15">
      <c r="A268" s="58">
        <v>35074</v>
      </c>
      <c r="B268" s="57">
        <v>0.368376068376068</v>
      </c>
      <c r="C268" s="58" t="s">
        <v>514</v>
      </c>
      <c r="D268" s="59" t="s">
        <v>1151</v>
      </c>
      <c r="E268" s="58">
        <v>4</v>
      </c>
      <c r="F268" s="60">
        <v>4.93</v>
      </c>
      <c r="G268" s="60">
        <v>5.91</v>
      </c>
      <c r="H268" s="60">
        <v>7.39</v>
      </c>
      <c r="J268" s="48"/>
      <c r="K268" s="49"/>
      <c r="L268" s="50"/>
    </row>
    <row r="269" spans="1:12" ht="15">
      <c r="A269" s="58">
        <v>35075</v>
      </c>
      <c r="B269" s="57">
        <v>0.199754901960784</v>
      </c>
      <c r="C269" s="58" t="s">
        <v>1367</v>
      </c>
      <c r="D269" s="59" t="s">
        <v>385</v>
      </c>
      <c r="E269" s="58">
        <v>18</v>
      </c>
      <c r="F269" s="60">
        <v>21.77</v>
      </c>
      <c r="G269" s="60">
        <v>26.12</v>
      </c>
      <c r="H269" s="60">
        <v>32.65</v>
      </c>
      <c r="J269" s="48"/>
      <c r="K269" s="49"/>
      <c r="L269" s="50"/>
    </row>
    <row r="270" spans="1:12" ht="15">
      <c r="A270" s="58">
        <v>35076</v>
      </c>
      <c r="B270" s="57"/>
      <c r="C270" s="58" t="s">
        <v>508</v>
      </c>
      <c r="D270" s="59" t="s">
        <v>891</v>
      </c>
      <c r="E270" s="58">
        <v>35</v>
      </c>
      <c r="F270" s="60">
        <v>42.73</v>
      </c>
      <c r="G270" s="60">
        <v>51.28</v>
      </c>
      <c r="H270" s="60">
        <v>64.1</v>
      </c>
      <c r="J270" s="48"/>
      <c r="K270" s="49"/>
      <c r="L270" s="50"/>
    </row>
    <row r="271" spans="1:12" ht="15">
      <c r="A271" s="58">
        <v>35425</v>
      </c>
      <c r="B271" s="57">
        <v>0.637440758293839</v>
      </c>
      <c r="C271" s="58" t="s">
        <v>1528</v>
      </c>
      <c r="D271" s="59" t="s">
        <v>335</v>
      </c>
      <c r="E271" s="58">
        <v>4</v>
      </c>
      <c r="F271" s="60">
        <v>5.1</v>
      </c>
      <c r="G271" s="60">
        <v>6.12</v>
      </c>
      <c r="H271" s="60">
        <v>7.65</v>
      </c>
      <c r="J271" s="48"/>
      <c r="K271" s="49"/>
      <c r="L271" s="50"/>
    </row>
    <row r="272" spans="1:12" ht="15">
      <c r="A272" s="58">
        <v>35531</v>
      </c>
      <c r="B272" s="57"/>
      <c r="C272" s="58" t="s">
        <v>521</v>
      </c>
      <c r="D272" s="59" t="s">
        <v>440</v>
      </c>
      <c r="E272" s="58">
        <v>38</v>
      </c>
      <c r="F272" s="60">
        <v>46.47</v>
      </c>
      <c r="G272" s="60">
        <v>55.76</v>
      </c>
      <c r="H272" s="60">
        <v>69.7</v>
      </c>
      <c r="J272" s="48"/>
      <c r="K272" s="49"/>
      <c r="L272" s="50"/>
    </row>
    <row r="273" spans="1:12" ht="15">
      <c r="A273" s="58">
        <v>35532</v>
      </c>
      <c r="B273" s="57">
        <v>0.5</v>
      </c>
      <c r="C273" s="58" t="s">
        <v>1529</v>
      </c>
      <c r="D273" s="59" t="s">
        <v>194</v>
      </c>
      <c r="E273" s="58">
        <v>19</v>
      </c>
      <c r="F273" s="60">
        <v>23.23</v>
      </c>
      <c r="G273" s="60">
        <v>27.88</v>
      </c>
      <c r="H273" s="60">
        <v>34.85</v>
      </c>
      <c r="J273" s="48"/>
      <c r="K273" s="49"/>
      <c r="L273" s="50"/>
    </row>
    <row r="274" spans="1:12" ht="15">
      <c r="A274" s="58">
        <v>35551</v>
      </c>
      <c r="B274" s="57">
        <v>0.496969696969697</v>
      </c>
      <c r="C274" s="58" t="s">
        <v>531</v>
      </c>
      <c r="D274" s="59" t="s">
        <v>445</v>
      </c>
      <c r="E274" s="58">
        <v>2</v>
      </c>
      <c r="F274" s="60">
        <v>2.77</v>
      </c>
      <c r="G274" s="60">
        <v>3.32</v>
      </c>
      <c r="H274" s="60">
        <v>4.15</v>
      </c>
      <c r="J274" s="48"/>
      <c r="K274" s="49"/>
      <c r="L274" s="50"/>
    </row>
    <row r="275" spans="1:12" ht="15">
      <c r="A275" s="58">
        <v>35552</v>
      </c>
      <c r="B275" s="57">
        <v>0.496969696969697</v>
      </c>
      <c r="C275" s="58" t="s">
        <v>1446</v>
      </c>
      <c r="D275" s="59" t="s">
        <v>446</v>
      </c>
      <c r="E275" s="58">
        <v>2</v>
      </c>
      <c r="F275" s="60">
        <v>2.77</v>
      </c>
      <c r="G275" s="60">
        <v>3.32</v>
      </c>
      <c r="H275" s="60">
        <v>4.15</v>
      </c>
      <c r="J275" s="48"/>
      <c r="K275" s="49"/>
      <c r="L275" s="50"/>
    </row>
    <row r="276" spans="1:12" ht="15">
      <c r="A276" s="58">
        <v>35576</v>
      </c>
      <c r="B276" s="57">
        <v>0.369047619047619</v>
      </c>
      <c r="C276" s="58" t="s">
        <v>1285</v>
      </c>
      <c r="D276" s="59" t="s">
        <v>709</v>
      </c>
      <c r="E276" s="58">
        <v>4</v>
      </c>
      <c r="F276" s="60">
        <v>5.3</v>
      </c>
      <c r="G276" s="60">
        <v>6.36</v>
      </c>
      <c r="H276" s="60">
        <v>7.95</v>
      </c>
      <c r="J276" s="48"/>
      <c r="K276" s="49"/>
      <c r="L276" s="50"/>
    </row>
    <row r="277" spans="1:12" ht="15">
      <c r="A277" s="58">
        <v>35663</v>
      </c>
      <c r="B277" s="57">
        <v>0.5</v>
      </c>
      <c r="C277" s="58" t="s">
        <v>1530</v>
      </c>
      <c r="D277" s="59" t="s">
        <v>710</v>
      </c>
      <c r="E277" s="58">
        <v>19</v>
      </c>
      <c r="F277" s="60">
        <v>23.23</v>
      </c>
      <c r="G277" s="60">
        <v>27.88</v>
      </c>
      <c r="H277" s="60">
        <v>34.85</v>
      </c>
      <c r="J277" s="48"/>
      <c r="K277" s="49"/>
      <c r="L277" s="50"/>
    </row>
    <row r="278" spans="1:12" ht="15">
      <c r="A278" s="58">
        <v>35679</v>
      </c>
      <c r="B278" s="57">
        <v>0.239790153349475</v>
      </c>
      <c r="C278" s="58" t="s">
        <v>1451</v>
      </c>
      <c r="D278" s="59" t="s">
        <v>714</v>
      </c>
      <c r="E278" s="58">
        <v>51</v>
      </c>
      <c r="F278" s="60">
        <v>62.79</v>
      </c>
      <c r="G278" s="60">
        <v>75.35</v>
      </c>
      <c r="H278" s="60">
        <v>94.19</v>
      </c>
      <c r="J278" s="48"/>
      <c r="K278" s="49"/>
      <c r="L278" s="50"/>
    </row>
    <row r="279" spans="1:12" ht="15">
      <c r="A279" s="58">
        <v>35681</v>
      </c>
      <c r="B279" s="57">
        <v>0.58009768009768</v>
      </c>
      <c r="C279" s="58" t="s">
        <v>1531</v>
      </c>
      <c r="D279" s="59" t="s">
        <v>715</v>
      </c>
      <c r="E279" s="58">
        <v>19</v>
      </c>
      <c r="F279" s="60">
        <v>22.93</v>
      </c>
      <c r="G279" s="60">
        <v>27.51</v>
      </c>
      <c r="H279" s="60">
        <v>34.39</v>
      </c>
      <c r="J279" s="48"/>
      <c r="K279" s="49"/>
      <c r="L279" s="50"/>
    </row>
    <row r="280" spans="1:12" ht="15">
      <c r="A280" s="58">
        <v>35742</v>
      </c>
      <c r="B280" s="57"/>
      <c r="C280" s="58" t="s">
        <v>1522</v>
      </c>
      <c r="D280" s="59" t="s">
        <v>1025</v>
      </c>
      <c r="E280" s="58">
        <v>11</v>
      </c>
      <c r="F280" s="60">
        <v>13.73</v>
      </c>
      <c r="G280" s="60">
        <v>16.48</v>
      </c>
      <c r="H280" s="60">
        <v>20.6</v>
      </c>
      <c r="J280" s="48"/>
      <c r="K280" s="49"/>
      <c r="L280" s="50"/>
    </row>
    <row r="281" spans="1:12" ht="15">
      <c r="A281" s="58">
        <v>35744</v>
      </c>
      <c r="B281" s="57">
        <v>0.199812558575445</v>
      </c>
      <c r="C281" s="58" t="s">
        <v>1526</v>
      </c>
      <c r="D281" s="59" t="s">
        <v>1133</v>
      </c>
      <c r="E281" s="58">
        <v>23</v>
      </c>
      <c r="F281" s="60">
        <v>28.46</v>
      </c>
      <c r="G281" s="60">
        <v>34.15</v>
      </c>
      <c r="H281" s="60">
        <v>42.69</v>
      </c>
      <c r="J281" s="48"/>
      <c r="K281" s="49"/>
      <c r="L281" s="50"/>
    </row>
    <row r="282" spans="1:12" ht="15">
      <c r="A282" s="58">
        <v>35745</v>
      </c>
      <c r="B282" s="57">
        <v>0.199812558575445</v>
      </c>
      <c r="C282" s="58" t="s">
        <v>1367</v>
      </c>
      <c r="D282" s="59" t="s">
        <v>1134</v>
      </c>
      <c r="E282" s="58">
        <v>23</v>
      </c>
      <c r="F282" s="60">
        <v>28.46</v>
      </c>
      <c r="G282" s="60">
        <v>34.15</v>
      </c>
      <c r="H282" s="60">
        <v>42.69</v>
      </c>
      <c r="J282" s="48"/>
      <c r="K282" s="49"/>
      <c r="L282" s="50"/>
    </row>
    <row r="283" spans="1:12" ht="15">
      <c r="A283" s="58">
        <v>35759</v>
      </c>
      <c r="B283" s="57">
        <v>0.300790513833992</v>
      </c>
      <c r="C283" s="58" t="s">
        <v>1376</v>
      </c>
      <c r="D283" s="59" t="s">
        <v>1106</v>
      </c>
      <c r="E283" s="58">
        <v>10</v>
      </c>
      <c r="F283" s="60">
        <v>11.79</v>
      </c>
      <c r="G283" s="60">
        <v>14.15</v>
      </c>
      <c r="H283" s="60">
        <v>17.69</v>
      </c>
      <c r="J283" s="48"/>
      <c r="K283" s="49"/>
      <c r="L283" s="50"/>
    </row>
    <row r="284" spans="1:12" ht="15">
      <c r="A284" s="58">
        <v>35760</v>
      </c>
      <c r="B284" s="57">
        <v>0.300117233294256</v>
      </c>
      <c r="C284" s="58" t="s">
        <v>1376</v>
      </c>
      <c r="D284" s="59" t="s">
        <v>1107</v>
      </c>
      <c r="E284" s="58">
        <v>16</v>
      </c>
      <c r="F284" s="60">
        <v>19.9</v>
      </c>
      <c r="G284" s="60">
        <v>23.88</v>
      </c>
      <c r="H284" s="60">
        <v>29.85</v>
      </c>
      <c r="J284" s="48"/>
      <c r="K284" s="49"/>
      <c r="L284" s="50"/>
    </row>
    <row r="285" spans="1:12" ht="15">
      <c r="A285" s="58">
        <v>35765</v>
      </c>
      <c r="B285" s="57">
        <v>0.383333333333333</v>
      </c>
      <c r="C285" s="58" t="s">
        <v>1375</v>
      </c>
      <c r="D285" s="59" t="s">
        <v>260</v>
      </c>
      <c r="E285" s="58">
        <v>1</v>
      </c>
      <c r="F285" s="60">
        <v>1.23</v>
      </c>
      <c r="G285" s="60">
        <v>1.48</v>
      </c>
      <c r="H285" s="60">
        <v>1.85</v>
      </c>
      <c r="J285" s="48"/>
      <c r="K285" s="49"/>
      <c r="L285" s="50"/>
    </row>
    <row r="286" spans="1:12" ht="15">
      <c r="A286" s="58">
        <v>35772</v>
      </c>
      <c r="B286" s="57"/>
      <c r="C286" s="58" t="s">
        <v>498</v>
      </c>
      <c r="D286" s="59" t="s">
        <v>1152</v>
      </c>
      <c r="E286" s="58">
        <v>10</v>
      </c>
      <c r="F286" s="60">
        <v>12.07</v>
      </c>
      <c r="G286" s="60">
        <v>14.48</v>
      </c>
      <c r="H286" s="60">
        <v>18.1</v>
      </c>
      <c r="J286" s="48"/>
      <c r="K286" s="49"/>
      <c r="L286" s="50"/>
    </row>
    <row r="287" spans="1:12" ht="15">
      <c r="A287" s="58">
        <v>35773</v>
      </c>
      <c r="B287" s="57"/>
      <c r="C287" s="58" t="s">
        <v>1078</v>
      </c>
      <c r="D287" s="59" t="s">
        <v>1153</v>
      </c>
      <c r="E287" s="58">
        <v>10</v>
      </c>
      <c r="F287" s="60">
        <v>12.07</v>
      </c>
      <c r="G287" s="60">
        <v>14.48</v>
      </c>
      <c r="H287" s="60">
        <v>18.1</v>
      </c>
      <c r="J287" s="48"/>
      <c r="K287" s="49"/>
      <c r="L287" s="50"/>
    </row>
    <row r="288" spans="1:12" ht="15">
      <c r="A288" s="58">
        <v>35774</v>
      </c>
      <c r="B288" s="57"/>
      <c r="C288" s="58" t="s">
        <v>1078</v>
      </c>
      <c r="D288" s="59" t="s">
        <v>1154</v>
      </c>
      <c r="E288" s="58">
        <v>8</v>
      </c>
      <c r="F288" s="60">
        <v>9.73</v>
      </c>
      <c r="G288" s="60">
        <v>11.68</v>
      </c>
      <c r="H288" s="60">
        <v>14.6</v>
      </c>
      <c r="J288" s="48"/>
      <c r="K288" s="49"/>
      <c r="L288" s="50"/>
    </row>
    <row r="289" spans="1:12" ht="15">
      <c r="A289" s="58">
        <v>35775</v>
      </c>
      <c r="B289" s="57"/>
      <c r="C289" s="58" t="s">
        <v>498</v>
      </c>
      <c r="D289" s="59" t="s">
        <v>1155</v>
      </c>
      <c r="E289" s="58">
        <v>8</v>
      </c>
      <c r="F289" s="60">
        <v>9.73</v>
      </c>
      <c r="G289" s="60">
        <v>11.68</v>
      </c>
      <c r="H289" s="60">
        <v>14.6</v>
      </c>
      <c r="J289" s="48"/>
      <c r="K289" s="49"/>
      <c r="L289" s="50"/>
    </row>
    <row r="290" spans="1:12" ht="15">
      <c r="A290" s="58">
        <v>35776</v>
      </c>
      <c r="B290" s="57"/>
      <c r="C290" s="58" t="s">
        <v>1078</v>
      </c>
      <c r="D290" s="59" t="s">
        <v>1156</v>
      </c>
      <c r="E290" s="58">
        <v>10</v>
      </c>
      <c r="F290" s="60">
        <v>12.07</v>
      </c>
      <c r="G290" s="60">
        <v>14.48</v>
      </c>
      <c r="H290" s="60">
        <v>18.1</v>
      </c>
      <c r="J290" s="48"/>
      <c r="K290" s="49"/>
      <c r="L290" s="50"/>
    </row>
    <row r="291" spans="1:12" ht="15">
      <c r="A291" s="58">
        <v>35833</v>
      </c>
      <c r="B291" s="57"/>
      <c r="C291" s="58" t="s">
        <v>1023</v>
      </c>
      <c r="D291" s="59" t="s">
        <v>1489</v>
      </c>
      <c r="E291" s="58">
        <v>13</v>
      </c>
      <c r="F291" s="60">
        <v>16.03</v>
      </c>
      <c r="G291" s="60">
        <v>19.24</v>
      </c>
      <c r="H291" s="60">
        <v>24.05</v>
      </c>
      <c r="J291" s="48"/>
      <c r="K291" s="49"/>
      <c r="L291" s="50"/>
    </row>
    <row r="292" spans="1:12" ht="15">
      <c r="A292" s="58">
        <v>35834</v>
      </c>
      <c r="B292" s="57"/>
      <c r="C292" s="58" t="s">
        <v>1023</v>
      </c>
      <c r="D292" s="59" t="s">
        <v>541</v>
      </c>
      <c r="E292" s="58">
        <v>20</v>
      </c>
      <c r="F292" s="60">
        <v>24.87</v>
      </c>
      <c r="G292" s="60">
        <v>29.84</v>
      </c>
      <c r="H292" s="60">
        <v>37.3</v>
      </c>
      <c r="J292" s="48"/>
      <c r="K292" s="49"/>
      <c r="L292" s="50"/>
    </row>
    <row r="293" spans="1:12" ht="15">
      <c r="A293" s="58">
        <v>35835</v>
      </c>
      <c r="B293" s="57"/>
      <c r="C293" s="58" t="s">
        <v>499</v>
      </c>
      <c r="D293" s="59" t="s">
        <v>1347</v>
      </c>
      <c r="E293" s="58">
        <v>12</v>
      </c>
      <c r="F293" s="60">
        <v>14.8</v>
      </c>
      <c r="G293" s="60">
        <v>17.76</v>
      </c>
      <c r="H293" s="60">
        <v>22.2</v>
      </c>
      <c r="J293" s="48"/>
      <c r="K293" s="49"/>
      <c r="L293" s="50"/>
    </row>
    <row r="294" spans="1:12" ht="15">
      <c r="A294" s="58">
        <v>35846</v>
      </c>
      <c r="B294" s="57">
        <v>0.297752808988764</v>
      </c>
      <c r="C294" s="58" t="s">
        <v>1368</v>
      </c>
      <c r="D294" s="59" t="s">
        <v>1500</v>
      </c>
      <c r="E294" s="58">
        <v>3</v>
      </c>
      <c r="F294" s="60">
        <v>4.17</v>
      </c>
      <c r="G294" s="60">
        <v>5</v>
      </c>
      <c r="H294" s="60">
        <v>6.25</v>
      </c>
      <c r="J294" s="48"/>
      <c r="K294" s="49"/>
      <c r="L294" s="50"/>
    </row>
    <row r="295" spans="1:12" ht="15">
      <c r="A295" s="58">
        <v>35864</v>
      </c>
      <c r="B295" s="57">
        <v>0.199662162162162</v>
      </c>
      <c r="C295" s="58" t="s">
        <v>1450</v>
      </c>
      <c r="D295" s="59" t="s">
        <v>727</v>
      </c>
      <c r="E295" s="58">
        <v>13</v>
      </c>
      <c r="F295" s="60">
        <v>15.79</v>
      </c>
      <c r="G295" s="60">
        <v>18.95</v>
      </c>
      <c r="H295" s="60">
        <v>23.69</v>
      </c>
      <c r="J295" s="48"/>
      <c r="K295" s="49"/>
      <c r="L295" s="50"/>
    </row>
    <row r="296" spans="1:12" ht="15">
      <c r="A296" s="58">
        <v>35865</v>
      </c>
      <c r="B296" s="57">
        <v>0.199662162162162</v>
      </c>
      <c r="C296" s="58" t="s">
        <v>1450</v>
      </c>
      <c r="D296" s="59" t="s">
        <v>728</v>
      </c>
      <c r="E296" s="58">
        <v>13</v>
      </c>
      <c r="F296" s="60">
        <v>15.79</v>
      </c>
      <c r="G296" s="60">
        <v>18.95</v>
      </c>
      <c r="H296" s="60">
        <v>23.69</v>
      </c>
      <c r="J296" s="48"/>
      <c r="K296" s="49"/>
      <c r="L296" s="50"/>
    </row>
    <row r="297" spans="1:12" ht="15">
      <c r="A297" s="58">
        <v>35910</v>
      </c>
      <c r="B297" s="57">
        <v>0.369047619047619</v>
      </c>
      <c r="C297" s="58" t="s">
        <v>1444</v>
      </c>
      <c r="D297" s="59" t="s">
        <v>1059</v>
      </c>
      <c r="E297" s="58">
        <v>4</v>
      </c>
      <c r="F297" s="60">
        <v>5.3</v>
      </c>
      <c r="G297" s="60">
        <v>6.36</v>
      </c>
      <c r="H297" s="60">
        <v>7.95</v>
      </c>
      <c r="J297" s="48"/>
      <c r="K297" s="49"/>
      <c r="L297" s="50"/>
    </row>
    <row r="298" spans="1:12" ht="15">
      <c r="A298" s="58">
        <v>35911</v>
      </c>
      <c r="B298" s="57">
        <v>0.429365079365079</v>
      </c>
      <c r="C298" s="58" t="s">
        <v>1378</v>
      </c>
      <c r="D298" s="59" t="s">
        <v>731</v>
      </c>
      <c r="E298" s="58">
        <v>4</v>
      </c>
      <c r="F298" s="60">
        <v>4.79</v>
      </c>
      <c r="G298" s="60">
        <v>5.75</v>
      </c>
      <c r="H298" s="60">
        <v>7.19</v>
      </c>
      <c r="J298" s="48"/>
      <c r="K298" s="49"/>
      <c r="L298" s="50"/>
    </row>
    <row r="299" spans="1:12" ht="15">
      <c r="A299" s="58">
        <v>35912</v>
      </c>
      <c r="B299" s="57">
        <v>0.369047619047619</v>
      </c>
      <c r="C299" s="58" t="s">
        <v>1444</v>
      </c>
      <c r="D299" s="59" t="s">
        <v>732</v>
      </c>
      <c r="E299" s="58">
        <v>4</v>
      </c>
      <c r="F299" s="60">
        <v>5.3</v>
      </c>
      <c r="G299" s="60">
        <v>6.36</v>
      </c>
      <c r="H299" s="60">
        <v>7.95</v>
      </c>
      <c r="J299" s="48"/>
      <c r="K299" s="49"/>
      <c r="L299" s="50"/>
    </row>
    <row r="300" spans="1:12" ht="15">
      <c r="A300" s="58">
        <v>35916</v>
      </c>
      <c r="B300" s="57">
        <v>0.359375</v>
      </c>
      <c r="C300" s="58" t="s">
        <v>1283</v>
      </c>
      <c r="D300" s="59" t="s">
        <v>1435</v>
      </c>
      <c r="E300" s="58">
        <v>3</v>
      </c>
      <c r="F300" s="60">
        <v>4.1</v>
      </c>
      <c r="G300" s="60">
        <v>4.92</v>
      </c>
      <c r="H300" s="60">
        <v>6.15</v>
      </c>
      <c r="J300" s="48"/>
      <c r="K300" s="49"/>
      <c r="L300" s="50"/>
    </row>
    <row r="301" spans="1:12" ht="15">
      <c r="A301" s="58">
        <v>35957</v>
      </c>
      <c r="B301" s="57">
        <v>0.299003322259136</v>
      </c>
      <c r="C301" s="58" t="s">
        <v>1532</v>
      </c>
      <c r="D301" s="59" t="s">
        <v>277</v>
      </c>
      <c r="E301" s="58">
        <v>6</v>
      </c>
      <c r="F301" s="60">
        <v>7.03</v>
      </c>
      <c r="G301" s="60">
        <v>8.44</v>
      </c>
      <c r="H301" s="60">
        <v>10.55</v>
      </c>
      <c r="J301" s="48"/>
      <c r="K301" s="49"/>
      <c r="L301" s="50"/>
    </row>
    <row r="302" spans="1:12" ht="15">
      <c r="A302" s="58">
        <v>35958</v>
      </c>
      <c r="B302" s="57">
        <v>0.299003322259136</v>
      </c>
      <c r="C302" s="58" t="s">
        <v>1532</v>
      </c>
      <c r="D302" s="59" t="s">
        <v>278</v>
      </c>
      <c r="E302" s="58">
        <v>6</v>
      </c>
      <c r="F302" s="60">
        <v>7.03</v>
      </c>
      <c r="G302" s="60">
        <v>8.44</v>
      </c>
      <c r="H302" s="60">
        <v>10.55</v>
      </c>
      <c r="J302" s="48"/>
      <c r="K302" s="49"/>
      <c r="L302" s="50"/>
    </row>
    <row r="303" spans="1:12" ht="15">
      <c r="A303" s="58">
        <v>35959</v>
      </c>
      <c r="B303" s="57">
        <v>0.298672566371681</v>
      </c>
      <c r="C303" s="58" t="s">
        <v>1532</v>
      </c>
      <c r="D303" s="59" t="s">
        <v>279</v>
      </c>
      <c r="E303" s="58">
        <v>9</v>
      </c>
      <c r="F303" s="60">
        <v>10.57</v>
      </c>
      <c r="G303" s="60">
        <v>12.68</v>
      </c>
      <c r="H303" s="60">
        <v>15.85</v>
      </c>
      <c r="J303" s="48"/>
      <c r="K303" s="49"/>
      <c r="L303" s="50"/>
    </row>
    <row r="304" spans="1:12" ht="15">
      <c r="A304" s="58">
        <v>35960</v>
      </c>
      <c r="B304" s="57">
        <v>0.298305084745763</v>
      </c>
      <c r="C304" s="58" t="s">
        <v>1449</v>
      </c>
      <c r="D304" s="59" t="s">
        <v>1226</v>
      </c>
      <c r="E304" s="58">
        <v>6</v>
      </c>
      <c r="F304" s="60">
        <v>6.9</v>
      </c>
      <c r="G304" s="60">
        <v>8.28</v>
      </c>
      <c r="H304" s="60">
        <v>10.35</v>
      </c>
      <c r="J304" s="48"/>
      <c r="K304" s="49"/>
      <c r="L304" s="50"/>
    </row>
    <row r="305" spans="1:12" ht="15">
      <c r="A305" s="58">
        <v>35968</v>
      </c>
      <c r="B305" s="57"/>
      <c r="C305" s="58" t="s">
        <v>1124</v>
      </c>
      <c r="D305" s="59" t="s">
        <v>903</v>
      </c>
      <c r="E305" s="58">
        <v>2</v>
      </c>
      <c r="F305" s="60">
        <v>2.77</v>
      </c>
      <c r="G305" s="60">
        <v>3.32</v>
      </c>
      <c r="H305" s="60">
        <v>4.15</v>
      </c>
      <c r="J305" s="48"/>
      <c r="K305" s="49"/>
      <c r="L305" s="50"/>
    </row>
    <row r="306" spans="1:12" ht="15">
      <c r="A306" s="58">
        <v>35990</v>
      </c>
      <c r="B306" s="57"/>
      <c r="C306" s="58" t="s">
        <v>1533</v>
      </c>
      <c r="D306" s="59" t="s">
        <v>734</v>
      </c>
      <c r="E306" s="58">
        <v>17</v>
      </c>
      <c r="F306" s="60">
        <v>20.87</v>
      </c>
      <c r="G306" s="60">
        <v>25.04</v>
      </c>
      <c r="H306" s="60">
        <v>31.3</v>
      </c>
      <c r="J306" s="48"/>
      <c r="K306" s="49"/>
      <c r="L306" s="50"/>
    </row>
    <row r="307" spans="1:12" ht="15">
      <c r="A307" s="58">
        <v>36000</v>
      </c>
      <c r="B307" s="57"/>
      <c r="C307" s="58" t="s">
        <v>521</v>
      </c>
      <c r="D307" s="59" t="s">
        <v>234</v>
      </c>
      <c r="E307" s="58">
        <v>34</v>
      </c>
      <c r="F307" s="60">
        <v>41.27</v>
      </c>
      <c r="G307" s="60">
        <v>49.52</v>
      </c>
      <c r="H307" s="60">
        <v>61.9</v>
      </c>
      <c r="J307" s="48"/>
      <c r="K307" s="49"/>
      <c r="L307" s="50"/>
    </row>
    <row r="308" spans="1:12" ht="15">
      <c r="A308" s="58">
        <v>36125</v>
      </c>
      <c r="B308" s="57">
        <v>0.299430199430199</v>
      </c>
      <c r="C308" s="58" t="s">
        <v>532</v>
      </c>
      <c r="D308" s="59" t="s">
        <v>399</v>
      </c>
      <c r="E308" s="58">
        <v>13</v>
      </c>
      <c r="F308" s="60">
        <v>16.39</v>
      </c>
      <c r="G308" s="60">
        <v>19.67</v>
      </c>
      <c r="H308" s="60">
        <v>24.59</v>
      </c>
      <c r="J308" s="48"/>
      <c r="K308" s="49"/>
      <c r="L308" s="50"/>
    </row>
    <row r="309" spans="1:12" ht="15">
      <c r="A309" s="58">
        <v>36126</v>
      </c>
      <c r="B309" s="57">
        <v>0.299430199430199</v>
      </c>
      <c r="C309" s="58" t="s">
        <v>532</v>
      </c>
      <c r="D309" s="59" t="s">
        <v>400</v>
      </c>
      <c r="E309" s="58">
        <v>13</v>
      </c>
      <c r="F309" s="60">
        <v>16.39</v>
      </c>
      <c r="G309" s="60">
        <v>19.67</v>
      </c>
      <c r="H309" s="60">
        <v>24.59</v>
      </c>
      <c r="J309" s="48"/>
      <c r="K309" s="49"/>
      <c r="L309" s="50"/>
    </row>
    <row r="310" spans="1:12" ht="15">
      <c r="A310" s="58">
        <v>36139</v>
      </c>
      <c r="B310" s="57"/>
      <c r="C310" s="58" t="s">
        <v>517</v>
      </c>
      <c r="D310" s="59" t="s">
        <v>744</v>
      </c>
      <c r="E310" s="58">
        <v>18</v>
      </c>
      <c r="F310" s="60">
        <v>21.47</v>
      </c>
      <c r="G310" s="60">
        <v>25.76</v>
      </c>
      <c r="H310" s="60">
        <v>32.2</v>
      </c>
      <c r="J310" s="48"/>
      <c r="K310" s="49"/>
      <c r="L310" s="50"/>
    </row>
    <row r="311" spans="1:12" ht="15">
      <c r="A311" s="58">
        <v>36140</v>
      </c>
      <c r="B311" s="57"/>
      <c r="C311" s="58" t="s">
        <v>517</v>
      </c>
      <c r="D311" s="59" t="s">
        <v>745</v>
      </c>
      <c r="E311" s="58">
        <v>18</v>
      </c>
      <c r="F311" s="60">
        <v>21.47</v>
      </c>
      <c r="G311" s="60">
        <v>25.76</v>
      </c>
      <c r="H311" s="60">
        <v>32.2</v>
      </c>
      <c r="J311" s="48"/>
      <c r="K311" s="49"/>
      <c r="L311" s="50"/>
    </row>
    <row r="312" spans="1:12" ht="15">
      <c r="A312" s="58">
        <v>36141</v>
      </c>
      <c r="B312" s="57"/>
      <c r="C312" s="58" t="s">
        <v>517</v>
      </c>
      <c r="D312" s="59" t="s">
        <v>746</v>
      </c>
      <c r="E312" s="58">
        <v>18</v>
      </c>
      <c r="F312" s="60">
        <v>21.47</v>
      </c>
      <c r="G312" s="60">
        <v>25.76</v>
      </c>
      <c r="H312" s="60">
        <v>32.2</v>
      </c>
      <c r="J312" s="48"/>
      <c r="K312" s="49"/>
      <c r="L312" s="50"/>
    </row>
    <row r="313" spans="1:12" ht="15">
      <c r="A313" s="58">
        <v>36142</v>
      </c>
      <c r="B313" s="57"/>
      <c r="C313" s="58" t="s">
        <v>517</v>
      </c>
      <c r="D313" s="59" t="s">
        <v>747</v>
      </c>
      <c r="E313" s="58">
        <v>18</v>
      </c>
      <c r="F313" s="60">
        <v>21.47</v>
      </c>
      <c r="G313" s="60">
        <v>25.76</v>
      </c>
      <c r="H313" s="60">
        <v>32.2</v>
      </c>
      <c r="J313" s="48"/>
      <c r="K313" s="49"/>
      <c r="L313" s="50"/>
    </row>
    <row r="314" spans="1:12" ht="15">
      <c r="A314" s="58">
        <v>36547</v>
      </c>
      <c r="B314" s="57"/>
      <c r="C314" s="58" t="s">
        <v>517</v>
      </c>
      <c r="D314" s="59" t="s">
        <v>749</v>
      </c>
      <c r="E314" s="58">
        <v>6</v>
      </c>
      <c r="F314" s="60">
        <v>7.43</v>
      </c>
      <c r="G314" s="60">
        <v>8.92</v>
      </c>
      <c r="H314" s="60">
        <v>11.15</v>
      </c>
      <c r="J314" s="48"/>
      <c r="K314" s="49"/>
      <c r="L314" s="50"/>
    </row>
    <row r="315" spans="1:12" ht="15">
      <c r="A315" s="58">
        <v>36548</v>
      </c>
      <c r="B315" s="57"/>
      <c r="C315" s="58" t="s">
        <v>517</v>
      </c>
      <c r="D315" s="59" t="s">
        <v>750</v>
      </c>
      <c r="E315" s="58">
        <v>6</v>
      </c>
      <c r="F315" s="60">
        <v>7.43</v>
      </c>
      <c r="G315" s="60">
        <v>8.92</v>
      </c>
      <c r="H315" s="60">
        <v>11.15</v>
      </c>
      <c r="J315" s="48"/>
      <c r="K315" s="49"/>
      <c r="L315" s="50"/>
    </row>
    <row r="316" spans="1:12" ht="15">
      <c r="A316" s="58">
        <v>36549</v>
      </c>
      <c r="B316" s="57"/>
      <c r="C316" s="58" t="s">
        <v>517</v>
      </c>
      <c r="D316" s="59" t="s">
        <v>751</v>
      </c>
      <c r="E316" s="58">
        <v>6</v>
      </c>
      <c r="F316" s="60">
        <v>7.43</v>
      </c>
      <c r="G316" s="60">
        <v>8.92</v>
      </c>
      <c r="H316" s="60">
        <v>11.15</v>
      </c>
      <c r="J316" s="48"/>
      <c r="K316" s="49"/>
      <c r="L316" s="50"/>
    </row>
    <row r="317" spans="1:12" ht="15">
      <c r="A317" s="58">
        <v>36550</v>
      </c>
      <c r="B317" s="57"/>
      <c r="C317" s="58" t="s">
        <v>517</v>
      </c>
      <c r="D317" s="59" t="s">
        <v>752</v>
      </c>
      <c r="E317" s="58">
        <v>6</v>
      </c>
      <c r="F317" s="60">
        <v>7.43</v>
      </c>
      <c r="G317" s="60">
        <v>8.92</v>
      </c>
      <c r="H317" s="60">
        <v>11.15</v>
      </c>
      <c r="J317" s="48"/>
      <c r="K317" s="49"/>
      <c r="L317" s="50"/>
    </row>
    <row r="318" spans="1:12" ht="15">
      <c r="A318" s="58">
        <v>36551</v>
      </c>
      <c r="B318" s="57"/>
      <c r="C318" s="58" t="s">
        <v>517</v>
      </c>
      <c r="D318" s="59" t="s">
        <v>753</v>
      </c>
      <c r="E318" s="58">
        <v>6</v>
      </c>
      <c r="F318" s="60">
        <v>7.43</v>
      </c>
      <c r="G318" s="60">
        <v>8.92</v>
      </c>
      <c r="H318" s="60">
        <v>11.15</v>
      </c>
      <c r="J318" s="48"/>
      <c r="K318" s="49"/>
      <c r="L318" s="50"/>
    </row>
    <row r="319" spans="1:12" ht="15">
      <c r="A319" s="58">
        <v>36552</v>
      </c>
      <c r="B319" s="57"/>
      <c r="C319" s="58" t="s">
        <v>517</v>
      </c>
      <c r="D319" s="59" t="s">
        <v>754</v>
      </c>
      <c r="E319" s="58">
        <v>6</v>
      </c>
      <c r="F319" s="60">
        <v>7.43</v>
      </c>
      <c r="G319" s="60">
        <v>8.92</v>
      </c>
      <c r="H319" s="60">
        <v>11.15</v>
      </c>
      <c r="J319" s="48"/>
      <c r="K319" s="49"/>
      <c r="L319" s="50"/>
    </row>
    <row r="320" spans="1:12" ht="15">
      <c r="A320" s="58">
        <v>36553</v>
      </c>
      <c r="B320" s="57"/>
      <c r="C320" s="58" t="s">
        <v>517</v>
      </c>
      <c r="D320" s="59" t="s">
        <v>755</v>
      </c>
      <c r="E320" s="58">
        <v>6</v>
      </c>
      <c r="F320" s="60">
        <v>7.43</v>
      </c>
      <c r="G320" s="60">
        <v>8.92</v>
      </c>
      <c r="H320" s="60">
        <v>11.15</v>
      </c>
      <c r="J320" s="48"/>
      <c r="K320" s="49"/>
      <c r="L320" s="50"/>
    </row>
    <row r="321" spans="1:12" ht="15">
      <c r="A321" s="58">
        <v>36554</v>
      </c>
      <c r="B321" s="57"/>
      <c r="C321" s="58" t="s">
        <v>517</v>
      </c>
      <c r="D321" s="59" t="s">
        <v>756</v>
      </c>
      <c r="E321" s="58">
        <v>6</v>
      </c>
      <c r="F321" s="60">
        <v>7.43</v>
      </c>
      <c r="G321" s="60">
        <v>8.92</v>
      </c>
      <c r="H321" s="60">
        <v>11.15</v>
      </c>
      <c r="J321" s="48"/>
      <c r="K321" s="49"/>
      <c r="L321" s="50"/>
    </row>
    <row r="322" spans="1:12" ht="15">
      <c r="A322" s="58">
        <v>37262</v>
      </c>
      <c r="B322" s="57">
        <v>0.278947368421053</v>
      </c>
      <c r="C322" s="58" t="s">
        <v>1527</v>
      </c>
      <c r="D322" s="59" t="s">
        <v>1028</v>
      </c>
      <c r="E322" s="58">
        <v>5</v>
      </c>
      <c r="F322" s="60">
        <v>3.2</v>
      </c>
      <c r="G322" s="60">
        <v>7.67</v>
      </c>
      <c r="H322" s="60">
        <v>9.59</v>
      </c>
      <c r="J322" s="48"/>
      <c r="K322" s="49"/>
      <c r="L322" s="50"/>
    </row>
    <row r="323" spans="1:12" ht="15">
      <c r="A323" s="58">
        <v>37410</v>
      </c>
      <c r="B323" s="57"/>
      <c r="C323" s="58" t="s">
        <v>505</v>
      </c>
      <c r="D323" s="59" t="s">
        <v>759</v>
      </c>
      <c r="E323" s="58">
        <v>18</v>
      </c>
      <c r="F323" s="60">
        <v>21.93</v>
      </c>
      <c r="G323" s="60">
        <v>26.32</v>
      </c>
      <c r="H323" s="60">
        <v>32.9</v>
      </c>
      <c r="J323" s="48"/>
      <c r="K323" s="49"/>
      <c r="L323" s="50"/>
    </row>
    <row r="324" spans="1:12" ht="15">
      <c r="A324" s="58">
        <v>37449</v>
      </c>
      <c r="B324" s="57">
        <v>0.301036269430052</v>
      </c>
      <c r="C324" s="58" t="s">
        <v>523</v>
      </c>
      <c r="D324" s="59" t="s">
        <v>135</v>
      </c>
      <c r="E324" s="58">
        <v>7</v>
      </c>
      <c r="F324" s="60">
        <v>4.5</v>
      </c>
      <c r="G324" s="60">
        <v>10.79</v>
      </c>
      <c r="H324" s="60">
        <v>13.49</v>
      </c>
      <c r="J324" s="48"/>
      <c r="K324" s="49"/>
      <c r="L324" s="50"/>
    </row>
    <row r="325" spans="1:12" ht="15">
      <c r="A325" s="58">
        <v>37525</v>
      </c>
      <c r="B325" s="57">
        <v>0.301503759398496</v>
      </c>
      <c r="C325" s="58" t="s">
        <v>517</v>
      </c>
      <c r="D325" s="59" t="s">
        <v>915</v>
      </c>
      <c r="E325" s="58">
        <v>5</v>
      </c>
      <c r="F325" s="60">
        <v>3.1</v>
      </c>
      <c r="G325" s="60">
        <v>7.43</v>
      </c>
      <c r="H325" s="60">
        <v>9.29</v>
      </c>
      <c r="J325" s="48"/>
      <c r="K325" s="49"/>
      <c r="L325" s="50"/>
    </row>
    <row r="326" spans="1:12" ht="15">
      <c r="A326" s="58">
        <v>37552</v>
      </c>
      <c r="B326" s="57"/>
      <c r="C326" s="58" t="s">
        <v>508</v>
      </c>
      <c r="D326" s="59" t="s">
        <v>323</v>
      </c>
      <c r="E326" s="58">
        <v>13</v>
      </c>
      <c r="F326" s="60">
        <v>7.89</v>
      </c>
      <c r="G326" s="60">
        <v>18.92</v>
      </c>
      <c r="H326" s="60">
        <v>23.65</v>
      </c>
      <c r="J326" s="48"/>
      <c r="K326" s="49"/>
      <c r="L326" s="50"/>
    </row>
    <row r="327" spans="1:12" ht="15">
      <c r="A327" s="58">
        <v>37558</v>
      </c>
      <c r="B327" s="57">
        <v>0.4</v>
      </c>
      <c r="C327" s="58" t="s">
        <v>1072</v>
      </c>
      <c r="D327" s="59" t="s">
        <v>329</v>
      </c>
      <c r="E327" s="58">
        <v>3</v>
      </c>
      <c r="F327" s="60">
        <v>2.13</v>
      </c>
      <c r="G327" s="60">
        <v>5.11</v>
      </c>
      <c r="H327" s="60">
        <v>6.39</v>
      </c>
      <c r="J327" s="48"/>
      <c r="K327" s="49"/>
      <c r="L327" s="50"/>
    </row>
    <row r="328" spans="1:12" ht="15">
      <c r="A328" s="58">
        <v>37559</v>
      </c>
      <c r="B328" s="57">
        <v>0.4</v>
      </c>
      <c r="C328" s="58" t="s">
        <v>1072</v>
      </c>
      <c r="D328" s="59" t="s">
        <v>59</v>
      </c>
      <c r="E328" s="58">
        <v>3</v>
      </c>
      <c r="F328" s="60">
        <v>2.13</v>
      </c>
      <c r="G328" s="60">
        <v>5.11</v>
      </c>
      <c r="H328" s="60">
        <v>6.39</v>
      </c>
      <c r="J328" s="48"/>
      <c r="K328" s="49"/>
      <c r="L328" s="50"/>
    </row>
    <row r="329" spans="1:12" ht="15">
      <c r="A329" s="58">
        <v>37578</v>
      </c>
      <c r="B329" s="57">
        <v>0.379611650485437</v>
      </c>
      <c r="C329" s="58" t="s">
        <v>1534</v>
      </c>
      <c r="D329" s="59" t="s">
        <v>765</v>
      </c>
      <c r="E329" s="58">
        <v>3</v>
      </c>
      <c r="F329" s="60">
        <v>4.26</v>
      </c>
      <c r="G329" s="60">
        <v>5.11</v>
      </c>
      <c r="H329" s="60">
        <v>6.39</v>
      </c>
      <c r="J329" s="48"/>
      <c r="K329" s="49"/>
      <c r="L329" s="50"/>
    </row>
    <row r="330" spans="1:12" ht="15">
      <c r="A330" s="58">
        <v>37649</v>
      </c>
      <c r="B330" s="57">
        <v>0.449086161879896</v>
      </c>
      <c r="C330" s="58" t="s">
        <v>528</v>
      </c>
      <c r="D330" s="59" t="s">
        <v>916</v>
      </c>
      <c r="E330" s="58">
        <v>6</v>
      </c>
      <c r="F330" s="60">
        <v>7.03</v>
      </c>
      <c r="G330" s="60">
        <v>8.44</v>
      </c>
      <c r="H330" s="60">
        <v>10.55</v>
      </c>
      <c r="J330" s="48"/>
      <c r="K330" s="49"/>
      <c r="L330" s="50"/>
    </row>
    <row r="331" spans="1:12" ht="15">
      <c r="A331" s="58">
        <v>37650</v>
      </c>
      <c r="B331" s="57">
        <v>0.449086161879896</v>
      </c>
      <c r="C331" s="58" t="s">
        <v>528</v>
      </c>
      <c r="D331" s="59" t="s">
        <v>917</v>
      </c>
      <c r="E331" s="58">
        <v>6</v>
      </c>
      <c r="F331" s="60">
        <v>7.03</v>
      </c>
      <c r="G331" s="60">
        <v>8.44</v>
      </c>
      <c r="H331" s="60">
        <v>10.55</v>
      </c>
      <c r="J331" s="48"/>
      <c r="K331" s="49"/>
      <c r="L331" s="50"/>
    </row>
    <row r="332" spans="1:12" ht="15">
      <c r="A332" s="58">
        <v>37651</v>
      </c>
      <c r="B332" s="57">
        <v>0.449086161879896</v>
      </c>
      <c r="C332" s="58" t="s">
        <v>528</v>
      </c>
      <c r="D332" s="59" t="s">
        <v>918</v>
      </c>
      <c r="E332" s="58">
        <v>6</v>
      </c>
      <c r="F332" s="60">
        <v>7.03</v>
      </c>
      <c r="G332" s="60">
        <v>8.44</v>
      </c>
      <c r="H332" s="60">
        <v>10.55</v>
      </c>
      <c r="J332" s="48"/>
      <c r="K332" s="49"/>
      <c r="L332" s="50"/>
    </row>
    <row r="333" spans="1:12" ht="15">
      <c r="A333" s="58">
        <v>37652</v>
      </c>
      <c r="B333" s="57">
        <v>0.449086161879896</v>
      </c>
      <c r="C333" s="58" t="s">
        <v>528</v>
      </c>
      <c r="D333" s="59" t="s">
        <v>919</v>
      </c>
      <c r="E333" s="58">
        <v>6</v>
      </c>
      <c r="F333" s="60">
        <v>7.03</v>
      </c>
      <c r="G333" s="60">
        <v>8.44</v>
      </c>
      <c r="H333" s="60">
        <v>10.55</v>
      </c>
      <c r="J333" s="48"/>
      <c r="K333" s="49"/>
      <c r="L333" s="50"/>
    </row>
    <row r="334" spans="1:12" ht="15">
      <c r="A334" s="58">
        <v>37653</v>
      </c>
      <c r="B334" s="57">
        <v>0.449086161879896</v>
      </c>
      <c r="C334" s="58" t="s">
        <v>528</v>
      </c>
      <c r="D334" s="59" t="s">
        <v>920</v>
      </c>
      <c r="E334" s="58">
        <v>6</v>
      </c>
      <c r="F334" s="60">
        <v>7.03</v>
      </c>
      <c r="G334" s="60">
        <v>8.44</v>
      </c>
      <c r="H334" s="60">
        <v>10.55</v>
      </c>
      <c r="J334" s="48"/>
      <c r="K334" s="49"/>
      <c r="L334" s="50"/>
    </row>
    <row r="335" spans="1:12" ht="15">
      <c r="A335" s="58">
        <v>37654</v>
      </c>
      <c r="B335" s="57">
        <v>0.449086161879896</v>
      </c>
      <c r="C335" s="58" t="s">
        <v>528</v>
      </c>
      <c r="D335" s="59" t="s">
        <v>921</v>
      </c>
      <c r="E335" s="58">
        <v>6</v>
      </c>
      <c r="F335" s="60">
        <v>7.03</v>
      </c>
      <c r="G335" s="60">
        <v>8.44</v>
      </c>
      <c r="H335" s="60">
        <v>10.55</v>
      </c>
      <c r="J335" s="48"/>
      <c r="K335" s="49"/>
      <c r="L335" s="50"/>
    </row>
    <row r="336" spans="1:12" ht="15">
      <c r="A336" s="58">
        <v>37655</v>
      </c>
      <c r="B336" s="57">
        <v>0.449086161879896</v>
      </c>
      <c r="C336" s="58" t="s">
        <v>528</v>
      </c>
      <c r="D336" s="59" t="s">
        <v>922</v>
      </c>
      <c r="E336" s="58">
        <v>6</v>
      </c>
      <c r="F336" s="60">
        <v>7.03</v>
      </c>
      <c r="G336" s="60">
        <v>8.44</v>
      </c>
      <c r="H336" s="60">
        <v>10.55</v>
      </c>
      <c r="J336" s="48"/>
      <c r="K336" s="49"/>
      <c r="L336" s="50"/>
    </row>
    <row r="337" spans="1:12" ht="15">
      <c r="A337" s="58">
        <v>37656</v>
      </c>
      <c r="B337" s="57">
        <v>0.449086161879896</v>
      </c>
      <c r="C337" s="58" t="s">
        <v>528</v>
      </c>
      <c r="D337" s="59" t="s">
        <v>923</v>
      </c>
      <c r="E337" s="58">
        <v>6</v>
      </c>
      <c r="F337" s="60">
        <v>7.03</v>
      </c>
      <c r="G337" s="60">
        <v>8.44</v>
      </c>
      <c r="H337" s="60">
        <v>10.55</v>
      </c>
      <c r="J337" s="48"/>
      <c r="K337" s="49"/>
      <c r="L337" s="50"/>
    </row>
    <row r="338" spans="1:12" ht="15">
      <c r="A338" s="58">
        <v>37657</v>
      </c>
      <c r="B338" s="57">
        <v>0.449086161879896</v>
      </c>
      <c r="C338" s="58" t="s">
        <v>528</v>
      </c>
      <c r="D338" s="59" t="s">
        <v>924</v>
      </c>
      <c r="E338" s="58">
        <v>6</v>
      </c>
      <c r="F338" s="60">
        <v>7.03</v>
      </c>
      <c r="G338" s="60">
        <v>8.44</v>
      </c>
      <c r="H338" s="60">
        <v>10.55</v>
      </c>
      <c r="J338" s="48"/>
      <c r="K338" s="49"/>
      <c r="L338" s="50"/>
    </row>
    <row r="339" spans="1:12" ht="15">
      <c r="A339" s="58">
        <v>37658</v>
      </c>
      <c r="B339" s="57">
        <v>0.449086161879896</v>
      </c>
      <c r="C339" s="58" t="s">
        <v>528</v>
      </c>
      <c r="D339" s="59" t="s">
        <v>925</v>
      </c>
      <c r="E339" s="58">
        <v>6</v>
      </c>
      <c r="F339" s="60">
        <v>7.03</v>
      </c>
      <c r="G339" s="60">
        <v>8.44</v>
      </c>
      <c r="H339" s="60">
        <v>10.55</v>
      </c>
      <c r="J339" s="48"/>
      <c r="K339" s="49"/>
      <c r="L339" s="50"/>
    </row>
    <row r="340" spans="1:12" ht="15">
      <c r="A340" s="58">
        <v>37659</v>
      </c>
      <c r="B340" s="57">
        <v>0.449086161879896</v>
      </c>
      <c r="C340" s="58" t="s">
        <v>528</v>
      </c>
      <c r="D340" s="59" t="s">
        <v>926</v>
      </c>
      <c r="E340" s="58">
        <v>6</v>
      </c>
      <c r="F340" s="60">
        <v>7.03</v>
      </c>
      <c r="G340" s="60">
        <v>8.44</v>
      </c>
      <c r="H340" s="60">
        <v>10.55</v>
      </c>
      <c r="J340" s="48"/>
      <c r="K340" s="49"/>
      <c r="L340" s="50"/>
    </row>
    <row r="341" spans="1:12" ht="15">
      <c r="A341" s="58">
        <v>37660</v>
      </c>
      <c r="B341" s="57">
        <v>0.449086161879896</v>
      </c>
      <c r="C341" s="58" t="s">
        <v>528</v>
      </c>
      <c r="D341" s="59" t="s">
        <v>927</v>
      </c>
      <c r="E341" s="58">
        <v>6</v>
      </c>
      <c r="F341" s="60">
        <v>7.03</v>
      </c>
      <c r="G341" s="60">
        <v>8.44</v>
      </c>
      <c r="H341" s="60">
        <v>10.55</v>
      </c>
      <c r="J341" s="48"/>
      <c r="K341" s="49"/>
      <c r="L341" s="50"/>
    </row>
    <row r="342" spans="1:12" ht="15">
      <c r="A342" s="58">
        <v>37661</v>
      </c>
      <c r="B342" s="57">
        <v>0.449086161879896</v>
      </c>
      <c r="C342" s="58" t="s">
        <v>528</v>
      </c>
      <c r="D342" s="59" t="s">
        <v>928</v>
      </c>
      <c r="E342" s="58">
        <v>6</v>
      </c>
      <c r="F342" s="60">
        <v>7.03</v>
      </c>
      <c r="G342" s="60">
        <v>8.44</v>
      </c>
      <c r="H342" s="60">
        <v>10.55</v>
      </c>
      <c r="J342" s="48"/>
      <c r="K342" s="49"/>
      <c r="L342" s="50"/>
    </row>
    <row r="343" spans="1:12" ht="15">
      <c r="A343" s="58">
        <v>37662</v>
      </c>
      <c r="B343" s="57">
        <v>0.449086161879896</v>
      </c>
      <c r="C343" s="58" t="s">
        <v>528</v>
      </c>
      <c r="D343" s="59" t="s">
        <v>929</v>
      </c>
      <c r="E343" s="58">
        <v>6</v>
      </c>
      <c r="F343" s="60">
        <v>7.03</v>
      </c>
      <c r="G343" s="60">
        <v>8.44</v>
      </c>
      <c r="H343" s="60">
        <v>10.55</v>
      </c>
      <c r="J343" s="48"/>
      <c r="K343" s="49"/>
      <c r="L343" s="50"/>
    </row>
    <row r="344" spans="1:12" ht="15">
      <c r="A344" s="58">
        <v>37663</v>
      </c>
      <c r="B344" s="57">
        <v>0.449086161879896</v>
      </c>
      <c r="C344" s="58" t="s">
        <v>528</v>
      </c>
      <c r="D344" s="59" t="s">
        <v>930</v>
      </c>
      <c r="E344" s="58">
        <v>6</v>
      </c>
      <c r="F344" s="60">
        <v>7.03</v>
      </c>
      <c r="G344" s="60">
        <v>8.44</v>
      </c>
      <c r="H344" s="60">
        <v>10.55</v>
      </c>
      <c r="J344" s="48"/>
      <c r="K344" s="49"/>
      <c r="L344" s="50"/>
    </row>
    <row r="345" spans="1:12" ht="15">
      <c r="A345" s="58">
        <v>37664</v>
      </c>
      <c r="B345" s="57">
        <v>0.449086161879896</v>
      </c>
      <c r="C345" s="58" t="s">
        <v>528</v>
      </c>
      <c r="D345" s="59" t="s">
        <v>931</v>
      </c>
      <c r="E345" s="58">
        <v>6</v>
      </c>
      <c r="F345" s="60">
        <v>7.03</v>
      </c>
      <c r="G345" s="60">
        <v>8.44</v>
      </c>
      <c r="H345" s="60">
        <v>10.55</v>
      </c>
      <c r="J345" s="48"/>
      <c r="K345" s="49"/>
      <c r="L345" s="50"/>
    </row>
    <row r="346" spans="1:12" ht="15">
      <c r="A346" s="58">
        <v>37665</v>
      </c>
      <c r="B346" s="57">
        <v>0.449086161879896</v>
      </c>
      <c r="C346" s="58" t="s">
        <v>528</v>
      </c>
      <c r="D346" s="59" t="s">
        <v>932</v>
      </c>
      <c r="E346" s="58">
        <v>6</v>
      </c>
      <c r="F346" s="60">
        <v>7.03</v>
      </c>
      <c r="G346" s="60">
        <v>8.44</v>
      </c>
      <c r="H346" s="60">
        <v>10.55</v>
      </c>
      <c r="J346" s="48"/>
      <c r="K346" s="49"/>
      <c r="L346" s="50"/>
    </row>
    <row r="347" spans="1:12" ht="15">
      <c r="A347" s="58">
        <v>37666</v>
      </c>
      <c r="B347" s="57">
        <v>0.449086161879896</v>
      </c>
      <c r="C347" s="58" t="s">
        <v>528</v>
      </c>
      <c r="D347" s="59" t="s">
        <v>933</v>
      </c>
      <c r="E347" s="58">
        <v>6</v>
      </c>
      <c r="F347" s="60">
        <v>7.03</v>
      </c>
      <c r="G347" s="60">
        <v>8.44</v>
      </c>
      <c r="H347" s="60">
        <v>10.55</v>
      </c>
      <c r="J347" s="48"/>
      <c r="K347" s="49"/>
      <c r="L347" s="50"/>
    </row>
    <row r="348" spans="1:12" ht="15">
      <c r="A348" s="58">
        <v>37667</v>
      </c>
      <c r="B348" s="57">
        <v>0.449086161879896</v>
      </c>
      <c r="C348" s="58" t="s">
        <v>528</v>
      </c>
      <c r="D348" s="59" t="s">
        <v>934</v>
      </c>
      <c r="E348" s="58">
        <v>6</v>
      </c>
      <c r="F348" s="60">
        <v>7.03</v>
      </c>
      <c r="G348" s="60">
        <v>8.44</v>
      </c>
      <c r="H348" s="60">
        <v>10.55</v>
      </c>
      <c r="J348" s="48"/>
      <c r="K348" s="49"/>
      <c r="L348" s="50"/>
    </row>
    <row r="349" spans="1:12" ht="15">
      <c r="A349" s="58">
        <v>37668</v>
      </c>
      <c r="B349" s="57">
        <v>0.449086161879896</v>
      </c>
      <c r="C349" s="58" t="s">
        <v>528</v>
      </c>
      <c r="D349" s="59" t="s">
        <v>935</v>
      </c>
      <c r="E349" s="58">
        <v>6</v>
      </c>
      <c r="F349" s="60">
        <v>7.03</v>
      </c>
      <c r="G349" s="60">
        <v>8.44</v>
      </c>
      <c r="H349" s="60">
        <v>10.55</v>
      </c>
      <c r="J349" s="48"/>
      <c r="K349" s="49"/>
      <c r="L349" s="50"/>
    </row>
    <row r="350" spans="1:12" ht="15">
      <c r="A350" s="58">
        <v>37715</v>
      </c>
      <c r="B350" s="57"/>
      <c r="C350" s="58" t="s">
        <v>1522</v>
      </c>
      <c r="D350" s="59" t="s">
        <v>936</v>
      </c>
      <c r="E350" s="58">
        <v>10</v>
      </c>
      <c r="F350" s="60">
        <v>12.77</v>
      </c>
      <c r="G350" s="60">
        <v>15.32</v>
      </c>
      <c r="H350" s="60">
        <v>19.15</v>
      </c>
      <c r="J350" s="48"/>
      <c r="K350" s="49"/>
      <c r="L350" s="50"/>
    </row>
    <row r="351" spans="1:12" ht="15">
      <c r="A351" s="58">
        <v>37716</v>
      </c>
      <c r="B351" s="57"/>
      <c r="C351" s="58" t="s">
        <v>1522</v>
      </c>
      <c r="D351" s="59" t="s">
        <v>937</v>
      </c>
      <c r="E351" s="58">
        <v>10</v>
      </c>
      <c r="F351" s="60">
        <v>12.77</v>
      </c>
      <c r="G351" s="60">
        <v>15.32</v>
      </c>
      <c r="H351" s="60">
        <v>19.15</v>
      </c>
      <c r="J351" s="48"/>
      <c r="K351" s="49"/>
      <c r="L351" s="50"/>
    </row>
    <row r="352" spans="1:12" ht="15">
      <c r="A352" s="58">
        <v>37717</v>
      </c>
      <c r="B352" s="57"/>
      <c r="C352" s="58" t="s">
        <v>1522</v>
      </c>
      <c r="D352" s="59" t="s">
        <v>938</v>
      </c>
      <c r="E352" s="58">
        <v>10</v>
      </c>
      <c r="F352" s="60">
        <v>12.77</v>
      </c>
      <c r="G352" s="60">
        <v>15.32</v>
      </c>
      <c r="H352" s="60">
        <v>19.15</v>
      </c>
      <c r="J352" s="48"/>
      <c r="K352" s="49"/>
      <c r="L352" s="50"/>
    </row>
    <row r="353" spans="1:12" ht="15">
      <c r="A353" s="58">
        <v>37718</v>
      </c>
      <c r="B353" s="57"/>
      <c r="C353" s="58" t="s">
        <v>1522</v>
      </c>
      <c r="D353" s="59" t="s">
        <v>939</v>
      </c>
      <c r="E353" s="58">
        <v>10</v>
      </c>
      <c r="F353" s="60">
        <v>12.77</v>
      </c>
      <c r="G353" s="60">
        <v>15.32</v>
      </c>
      <c r="H353" s="60">
        <v>19.15</v>
      </c>
      <c r="J353" s="48"/>
      <c r="K353" s="49"/>
      <c r="L353" s="50"/>
    </row>
    <row r="354" spans="1:12" ht="15">
      <c r="A354" s="58">
        <v>37719</v>
      </c>
      <c r="B354" s="57"/>
      <c r="C354" s="58" t="s">
        <v>1522</v>
      </c>
      <c r="D354" s="59" t="s">
        <v>940</v>
      </c>
      <c r="E354" s="58">
        <v>10</v>
      </c>
      <c r="F354" s="60">
        <v>12.77</v>
      </c>
      <c r="G354" s="60">
        <v>15.32</v>
      </c>
      <c r="H354" s="60">
        <v>19.15</v>
      </c>
      <c r="J354" s="48"/>
      <c r="K354" s="49"/>
      <c r="L354" s="50"/>
    </row>
    <row r="355" spans="1:12" ht="15">
      <c r="A355" s="58">
        <v>37720</v>
      </c>
      <c r="B355" s="57"/>
      <c r="C355" s="58" t="s">
        <v>1522</v>
      </c>
      <c r="D355" s="59" t="s">
        <v>941</v>
      </c>
      <c r="E355" s="58">
        <v>10</v>
      </c>
      <c r="F355" s="60">
        <v>12.77</v>
      </c>
      <c r="G355" s="60">
        <v>15.32</v>
      </c>
      <c r="H355" s="60">
        <v>19.15</v>
      </c>
      <c r="J355" s="48"/>
      <c r="K355" s="49"/>
      <c r="L355" s="50"/>
    </row>
    <row r="356" spans="1:12" ht="15">
      <c r="A356" s="58">
        <v>37721</v>
      </c>
      <c r="B356" s="57"/>
      <c r="C356" s="58" t="s">
        <v>1522</v>
      </c>
      <c r="D356" s="59" t="s">
        <v>942</v>
      </c>
      <c r="E356" s="58">
        <v>10</v>
      </c>
      <c r="F356" s="60">
        <v>12.77</v>
      </c>
      <c r="G356" s="60">
        <v>15.32</v>
      </c>
      <c r="H356" s="60">
        <v>19.15</v>
      </c>
      <c r="J356" s="48"/>
      <c r="K356" s="49"/>
      <c r="L356" s="50"/>
    </row>
    <row r="357" spans="1:12" ht="15">
      <c r="A357" s="58">
        <v>37722</v>
      </c>
      <c r="B357" s="57"/>
      <c r="C357" s="58" t="s">
        <v>1522</v>
      </c>
      <c r="D357" s="59" t="s">
        <v>943</v>
      </c>
      <c r="E357" s="58">
        <v>10</v>
      </c>
      <c r="F357" s="60">
        <v>12.77</v>
      </c>
      <c r="G357" s="60">
        <v>15.32</v>
      </c>
      <c r="H357" s="60">
        <v>19.15</v>
      </c>
      <c r="J357" s="48"/>
      <c r="K357" s="49"/>
      <c r="L357" s="50"/>
    </row>
    <row r="358" spans="1:12" ht="15">
      <c r="A358" s="58">
        <v>37723</v>
      </c>
      <c r="B358" s="57"/>
      <c r="C358" s="58" t="s">
        <v>1522</v>
      </c>
      <c r="D358" s="59" t="s">
        <v>944</v>
      </c>
      <c r="E358" s="58">
        <v>10</v>
      </c>
      <c r="F358" s="60">
        <v>12.77</v>
      </c>
      <c r="G358" s="60">
        <v>15.32</v>
      </c>
      <c r="H358" s="60">
        <v>19.15</v>
      </c>
      <c r="J358" s="48"/>
      <c r="K358" s="49"/>
      <c r="L358" s="50"/>
    </row>
    <row r="359" spans="1:12" ht="15">
      <c r="A359" s="58">
        <v>37738</v>
      </c>
      <c r="B359" s="57">
        <v>0.319455252918288</v>
      </c>
      <c r="C359" s="58" t="s">
        <v>1282</v>
      </c>
      <c r="D359" s="59" t="s">
        <v>766</v>
      </c>
      <c r="E359" s="58">
        <v>10</v>
      </c>
      <c r="F359" s="60">
        <v>11.66</v>
      </c>
      <c r="G359" s="60">
        <v>13.99</v>
      </c>
      <c r="H359" s="60">
        <v>17.49</v>
      </c>
      <c r="J359" s="48"/>
      <c r="K359" s="49"/>
      <c r="L359" s="50"/>
    </row>
    <row r="360" spans="1:12" ht="15">
      <c r="A360" s="58">
        <v>37739</v>
      </c>
      <c r="B360" s="57">
        <v>0.319455252918288</v>
      </c>
      <c r="C360" s="58" t="s">
        <v>1282</v>
      </c>
      <c r="D360" s="59" t="s">
        <v>767</v>
      </c>
      <c r="E360" s="58">
        <v>10</v>
      </c>
      <c r="F360" s="60">
        <v>11.66</v>
      </c>
      <c r="G360" s="60">
        <v>13.99</v>
      </c>
      <c r="H360" s="60">
        <v>17.49</v>
      </c>
      <c r="J360" s="48"/>
      <c r="K360" s="49"/>
      <c r="L360" s="50"/>
    </row>
    <row r="361" spans="1:12" ht="15">
      <c r="A361" s="58">
        <v>37740</v>
      </c>
      <c r="B361" s="57">
        <v>0.319455252918288</v>
      </c>
      <c r="C361" s="58" t="s">
        <v>1282</v>
      </c>
      <c r="D361" s="59" t="s">
        <v>768</v>
      </c>
      <c r="E361" s="58">
        <v>10</v>
      </c>
      <c r="F361" s="60">
        <v>11.66</v>
      </c>
      <c r="G361" s="60">
        <v>13.99</v>
      </c>
      <c r="H361" s="60">
        <v>17.49</v>
      </c>
      <c r="J361" s="48"/>
      <c r="K361" s="49"/>
      <c r="L361" s="50"/>
    </row>
    <row r="362" spans="1:12" ht="15">
      <c r="A362" s="58">
        <v>37741</v>
      </c>
      <c r="B362" s="57"/>
      <c r="C362" s="58" t="s">
        <v>1522</v>
      </c>
      <c r="D362" s="59" t="s">
        <v>945</v>
      </c>
      <c r="E362" s="58">
        <v>10</v>
      </c>
      <c r="F362" s="60">
        <v>12.77</v>
      </c>
      <c r="G362" s="60">
        <v>15.32</v>
      </c>
      <c r="H362" s="60">
        <v>19.15</v>
      </c>
      <c r="J362" s="48"/>
      <c r="K362" s="49"/>
      <c r="L362" s="50"/>
    </row>
    <row r="363" spans="1:12" ht="15">
      <c r="A363" s="58">
        <v>37766</v>
      </c>
      <c r="B363" s="57">
        <v>0.5</v>
      </c>
      <c r="C363" s="58" t="s">
        <v>520</v>
      </c>
      <c r="D363" s="59" t="s">
        <v>1501</v>
      </c>
      <c r="E363" s="58">
        <v>9</v>
      </c>
      <c r="F363" s="60">
        <v>11.57</v>
      </c>
      <c r="G363" s="60">
        <v>13.88</v>
      </c>
      <c r="H363" s="60">
        <v>17.35</v>
      </c>
      <c r="J363" s="48"/>
      <c r="K363" s="49"/>
      <c r="L363" s="50"/>
    </row>
    <row r="364" spans="1:12" ht="15">
      <c r="A364" s="58">
        <v>37769</v>
      </c>
      <c r="B364" s="57">
        <v>0.411026615969582</v>
      </c>
      <c r="C364" s="58" t="s">
        <v>535</v>
      </c>
      <c r="D364" s="59" t="s">
        <v>394</v>
      </c>
      <c r="E364" s="58">
        <v>8</v>
      </c>
      <c r="F364" s="60">
        <v>10.33</v>
      </c>
      <c r="G364" s="60">
        <v>12.39</v>
      </c>
      <c r="H364" s="60">
        <v>15.49</v>
      </c>
      <c r="J364" s="48"/>
      <c r="K364" s="49"/>
      <c r="L364" s="50"/>
    </row>
    <row r="365" spans="1:12" ht="15">
      <c r="A365" s="58">
        <v>37772</v>
      </c>
      <c r="B365" s="57">
        <v>0.5</v>
      </c>
      <c r="C365" s="58" t="s">
        <v>1535</v>
      </c>
      <c r="D365" s="59" t="s">
        <v>1502</v>
      </c>
      <c r="E365" s="58">
        <v>9</v>
      </c>
      <c r="F365" s="60">
        <v>11.57</v>
      </c>
      <c r="G365" s="60">
        <v>13.88</v>
      </c>
      <c r="H365" s="60">
        <v>17.35</v>
      </c>
      <c r="J365" s="48"/>
      <c r="K365" s="49"/>
      <c r="L365" s="50"/>
    </row>
    <row r="366" spans="1:12" ht="15">
      <c r="A366" s="58">
        <v>37907</v>
      </c>
      <c r="B366" s="57"/>
      <c r="C366" s="58" t="s">
        <v>1522</v>
      </c>
      <c r="D366" s="59" t="s">
        <v>347</v>
      </c>
      <c r="E366" s="58">
        <v>7</v>
      </c>
      <c r="F366" s="60">
        <v>8.47</v>
      </c>
      <c r="G366" s="60">
        <v>10.16</v>
      </c>
      <c r="H366" s="60">
        <v>12.7</v>
      </c>
      <c r="J366" s="48"/>
      <c r="K366" s="49"/>
      <c r="L366" s="50"/>
    </row>
    <row r="367" spans="1:12" ht="15">
      <c r="A367" s="58">
        <v>37908</v>
      </c>
      <c r="B367" s="57">
        <v>0.489690721649485</v>
      </c>
      <c r="C367" s="58" t="s">
        <v>1076</v>
      </c>
      <c r="D367" s="59" t="s">
        <v>381</v>
      </c>
      <c r="E367" s="58">
        <v>3</v>
      </c>
      <c r="F367" s="60">
        <v>3.3</v>
      </c>
      <c r="G367" s="60">
        <v>3.96</v>
      </c>
      <c r="H367" s="60">
        <v>4.95</v>
      </c>
      <c r="J367" s="48"/>
      <c r="K367" s="49"/>
      <c r="L367" s="50"/>
    </row>
    <row r="368" spans="1:12" ht="15">
      <c r="A368" s="58">
        <v>38335</v>
      </c>
      <c r="B368" s="57">
        <v>0.301111111111111</v>
      </c>
      <c r="C368" s="58" t="s">
        <v>1375</v>
      </c>
      <c r="D368" s="59" t="s">
        <v>306</v>
      </c>
      <c r="E368" s="58">
        <v>3</v>
      </c>
      <c r="F368" s="60">
        <v>2.1</v>
      </c>
      <c r="G368" s="60">
        <v>5.03</v>
      </c>
      <c r="H368" s="60">
        <v>6.29</v>
      </c>
      <c r="J368" s="48"/>
      <c r="K368" s="49"/>
      <c r="L368" s="50"/>
    </row>
    <row r="369" spans="1:12" ht="15">
      <c r="A369" s="58">
        <v>38379</v>
      </c>
      <c r="B369" s="57">
        <v>0.299566160520607</v>
      </c>
      <c r="C369" s="58" t="s">
        <v>1070</v>
      </c>
      <c r="D369" s="59" t="s">
        <v>769</v>
      </c>
      <c r="E369" s="58">
        <v>18</v>
      </c>
      <c r="F369" s="60">
        <v>21.53</v>
      </c>
      <c r="G369" s="60">
        <v>25.83</v>
      </c>
      <c r="H369" s="60">
        <v>32.29</v>
      </c>
      <c r="J369" s="48"/>
      <c r="K369" s="49"/>
      <c r="L369" s="50"/>
    </row>
    <row r="370" spans="1:12" ht="15">
      <c r="A370" s="58">
        <v>38514</v>
      </c>
      <c r="B370" s="57">
        <v>0.299418604651163</v>
      </c>
      <c r="C370" s="58" t="s">
        <v>1022</v>
      </c>
      <c r="D370" s="59" t="s">
        <v>1198</v>
      </c>
      <c r="E370" s="58">
        <v>20</v>
      </c>
      <c r="F370" s="60">
        <v>24.1</v>
      </c>
      <c r="G370" s="60">
        <v>28.92</v>
      </c>
      <c r="H370" s="60">
        <v>36.15</v>
      </c>
      <c r="J370" s="48"/>
      <c r="K370" s="49"/>
      <c r="L370" s="50"/>
    </row>
    <row r="371" spans="1:12" ht="15">
      <c r="A371" s="58">
        <v>38521</v>
      </c>
      <c r="B371" s="57"/>
      <c r="C371" s="58" t="s">
        <v>1022</v>
      </c>
      <c r="D371" s="59" t="s">
        <v>1300</v>
      </c>
      <c r="E371" s="58">
        <v>28</v>
      </c>
      <c r="F371" s="60">
        <v>34.4</v>
      </c>
      <c r="G371" s="60">
        <v>41.28</v>
      </c>
      <c r="H371" s="60">
        <v>51.6</v>
      </c>
      <c r="J371" s="48"/>
      <c r="K371" s="49"/>
      <c r="L371" s="50"/>
    </row>
    <row r="372" spans="1:12" ht="15">
      <c r="A372" s="58">
        <v>38526</v>
      </c>
      <c r="B372" s="57"/>
      <c r="C372" s="58" t="s">
        <v>1022</v>
      </c>
      <c r="D372" s="59" t="s">
        <v>1029</v>
      </c>
      <c r="E372" s="58">
        <v>18</v>
      </c>
      <c r="F372" s="60">
        <v>21.67</v>
      </c>
      <c r="G372" s="60">
        <v>26</v>
      </c>
      <c r="H372" s="60">
        <v>32.5</v>
      </c>
      <c r="J372" s="48"/>
      <c r="K372" s="49"/>
      <c r="L372" s="50"/>
    </row>
    <row r="373" spans="1:12" ht="15">
      <c r="A373" s="58">
        <v>38534</v>
      </c>
      <c r="B373" s="57">
        <v>0.350363196125908</v>
      </c>
      <c r="C373" s="58" t="s">
        <v>516</v>
      </c>
      <c r="D373" s="59" t="s">
        <v>542</v>
      </c>
      <c r="E373" s="58">
        <v>44</v>
      </c>
      <c r="F373" s="60">
        <v>53.66</v>
      </c>
      <c r="G373" s="60">
        <v>64.39</v>
      </c>
      <c r="H373" s="60">
        <v>80.49</v>
      </c>
      <c r="J373" s="48"/>
      <c r="K373" s="49"/>
      <c r="L373" s="50"/>
    </row>
    <row r="374" spans="1:12" ht="15">
      <c r="A374" s="58">
        <v>38571</v>
      </c>
      <c r="B374" s="57">
        <v>0.330371352785146</v>
      </c>
      <c r="C374" s="58" t="s">
        <v>507</v>
      </c>
      <c r="D374" s="59" t="s">
        <v>1456</v>
      </c>
      <c r="E374" s="58">
        <v>28</v>
      </c>
      <c r="F374" s="60">
        <v>33.66</v>
      </c>
      <c r="G374" s="60">
        <v>40.39</v>
      </c>
      <c r="H374" s="60">
        <v>50.49</v>
      </c>
      <c r="J374" s="48"/>
      <c r="K374" s="49"/>
      <c r="L374" s="50"/>
    </row>
    <row r="375" spans="1:12" ht="15">
      <c r="A375" s="58">
        <v>38575</v>
      </c>
      <c r="B375" s="57">
        <v>0.330371352785146</v>
      </c>
      <c r="C375" s="58" t="s">
        <v>506</v>
      </c>
      <c r="D375" s="59" t="s">
        <v>1457</v>
      </c>
      <c r="E375" s="58">
        <v>28</v>
      </c>
      <c r="F375" s="60">
        <v>33.66</v>
      </c>
      <c r="G375" s="60">
        <v>40.39</v>
      </c>
      <c r="H375" s="60">
        <v>50.49</v>
      </c>
      <c r="J375" s="48"/>
      <c r="K375" s="49"/>
      <c r="L375" s="50"/>
    </row>
    <row r="376" spans="1:12" ht="15">
      <c r="A376" s="58">
        <v>38610</v>
      </c>
      <c r="B376" s="57">
        <v>0.345901639344262</v>
      </c>
      <c r="C376" s="58" t="s">
        <v>1075</v>
      </c>
      <c r="D376" s="59" t="s">
        <v>543</v>
      </c>
      <c r="E376" s="58">
        <v>2</v>
      </c>
      <c r="F376" s="60">
        <v>2.66</v>
      </c>
      <c r="G376" s="60">
        <v>3.19</v>
      </c>
      <c r="H376" s="60">
        <v>3.99</v>
      </c>
      <c r="J376" s="48"/>
      <c r="K376" s="49"/>
      <c r="L376" s="50"/>
    </row>
    <row r="377" spans="1:12" ht="15">
      <c r="A377" s="58">
        <v>38613</v>
      </c>
      <c r="B377" s="57">
        <v>0.421</v>
      </c>
      <c r="C377" s="58" t="s">
        <v>1079</v>
      </c>
      <c r="D377" s="59" t="s">
        <v>544</v>
      </c>
      <c r="E377" s="58">
        <v>3</v>
      </c>
      <c r="F377" s="60">
        <v>3.86</v>
      </c>
      <c r="G377" s="60">
        <v>4.63</v>
      </c>
      <c r="H377" s="60">
        <v>5.79</v>
      </c>
      <c r="J377" s="48"/>
      <c r="K377" s="49"/>
      <c r="L377" s="50"/>
    </row>
    <row r="378" spans="1:12" ht="15">
      <c r="A378" s="58">
        <v>38614</v>
      </c>
      <c r="B378" s="57">
        <v>0.389078498293515</v>
      </c>
      <c r="C378" s="58" t="s">
        <v>1075</v>
      </c>
      <c r="D378" s="59" t="s">
        <v>545</v>
      </c>
      <c r="E378" s="58">
        <v>5</v>
      </c>
      <c r="F378" s="60">
        <v>5.97</v>
      </c>
      <c r="G378" s="60">
        <v>7.16</v>
      </c>
      <c r="H378" s="60">
        <v>8.95</v>
      </c>
      <c r="J378" s="48"/>
      <c r="K378" s="49"/>
      <c r="L378" s="50"/>
    </row>
    <row r="379" spans="1:12" ht="15">
      <c r="A379" s="58">
        <v>38615</v>
      </c>
      <c r="B379" s="57">
        <v>0.441747572815534</v>
      </c>
      <c r="C379" s="58" t="s">
        <v>1075</v>
      </c>
      <c r="D379" s="59" t="s">
        <v>546</v>
      </c>
      <c r="E379" s="58">
        <v>3</v>
      </c>
      <c r="F379" s="60">
        <v>3.83</v>
      </c>
      <c r="G379" s="60">
        <v>4.6</v>
      </c>
      <c r="H379" s="60">
        <v>5.75</v>
      </c>
      <c r="J379" s="48"/>
      <c r="K379" s="49"/>
      <c r="L379" s="50"/>
    </row>
    <row r="380" spans="1:12" ht="15">
      <c r="A380" s="58">
        <v>38722</v>
      </c>
      <c r="B380" s="57">
        <v>0.294303797468354</v>
      </c>
      <c r="C380" s="58" t="s">
        <v>1536</v>
      </c>
      <c r="D380" s="59" t="s">
        <v>947</v>
      </c>
      <c r="E380" s="58">
        <v>6</v>
      </c>
      <c r="F380" s="60">
        <v>7.43</v>
      </c>
      <c r="G380" s="60">
        <v>8.92</v>
      </c>
      <c r="H380" s="60">
        <v>11.15</v>
      </c>
      <c r="J380" s="48"/>
      <c r="K380" s="49"/>
      <c r="L380" s="50"/>
    </row>
    <row r="381" spans="1:12" ht="15">
      <c r="A381" s="58">
        <v>38762</v>
      </c>
      <c r="B381" s="57">
        <v>0.568041237113402</v>
      </c>
      <c r="C381" s="58" t="s">
        <v>1167</v>
      </c>
      <c r="D381" s="59" t="s">
        <v>948</v>
      </c>
      <c r="E381" s="58">
        <v>2</v>
      </c>
      <c r="F381" s="60">
        <v>2.79</v>
      </c>
      <c r="G381" s="60">
        <v>3.35</v>
      </c>
      <c r="H381" s="60">
        <v>4.19</v>
      </c>
      <c r="J381" s="48"/>
      <c r="K381" s="49"/>
      <c r="L381" s="50"/>
    </row>
    <row r="382" spans="1:12" ht="15">
      <c r="A382" s="58">
        <v>38763</v>
      </c>
      <c r="B382" s="57">
        <v>0.568041237113402</v>
      </c>
      <c r="C382" s="58" t="s">
        <v>1167</v>
      </c>
      <c r="D382" s="59" t="s">
        <v>949</v>
      </c>
      <c r="E382" s="58">
        <v>2</v>
      </c>
      <c r="F382" s="60">
        <v>2.79</v>
      </c>
      <c r="G382" s="60">
        <v>3.35</v>
      </c>
      <c r="H382" s="60">
        <v>4.19</v>
      </c>
      <c r="J382" s="48"/>
      <c r="K382" s="49"/>
      <c r="L382" s="50"/>
    </row>
    <row r="383" spans="1:12" ht="15">
      <c r="A383" s="58">
        <v>38764</v>
      </c>
      <c r="B383" s="57">
        <v>0.568041237113402</v>
      </c>
      <c r="C383" s="58" t="s">
        <v>1167</v>
      </c>
      <c r="D383" s="59" t="s">
        <v>950</v>
      </c>
      <c r="E383" s="58">
        <v>2</v>
      </c>
      <c r="F383" s="60">
        <v>2.79</v>
      </c>
      <c r="G383" s="60">
        <v>3.35</v>
      </c>
      <c r="H383" s="60">
        <v>4.19</v>
      </c>
      <c r="J383" s="48"/>
      <c r="K383" s="49"/>
      <c r="L383" s="50"/>
    </row>
    <row r="384" spans="1:12" ht="15">
      <c r="A384" s="58">
        <v>38800</v>
      </c>
      <c r="B384" s="57">
        <v>0.398148148148148</v>
      </c>
      <c r="C384" s="58" t="s">
        <v>1441</v>
      </c>
      <c r="D384" s="59" t="s">
        <v>776</v>
      </c>
      <c r="E384" s="58">
        <v>5</v>
      </c>
      <c r="F384" s="60">
        <v>6.5</v>
      </c>
      <c r="G384" s="60">
        <v>7.8</v>
      </c>
      <c r="H384" s="60">
        <v>9.75</v>
      </c>
      <c r="J384" s="48"/>
      <c r="K384" s="49"/>
      <c r="L384" s="50"/>
    </row>
    <row r="385" spans="1:12" ht="15">
      <c r="A385" s="58">
        <v>38801</v>
      </c>
      <c r="B385" s="57">
        <v>0.398148148148148</v>
      </c>
      <c r="C385" s="58" t="s">
        <v>1441</v>
      </c>
      <c r="D385" s="59" t="s">
        <v>221</v>
      </c>
      <c r="E385" s="58">
        <v>5</v>
      </c>
      <c r="F385" s="60">
        <v>6.5</v>
      </c>
      <c r="G385" s="60">
        <v>7.8</v>
      </c>
      <c r="H385" s="60">
        <v>9.75</v>
      </c>
      <c r="J385" s="48"/>
      <c r="K385" s="49"/>
      <c r="L385" s="50"/>
    </row>
    <row r="386" spans="1:12" ht="15">
      <c r="A386" s="58">
        <v>38802</v>
      </c>
      <c r="B386" s="57">
        <v>0.398148148148148</v>
      </c>
      <c r="C386" s="58" t="s">
        <v>1441</v>
      </c>
      <c r="D386" s="59" t="s">
        <v>222</v>
      </c>
      <c r="E386" s="58">
        <v>5</v>
      </c>
      <c r="F386" s="60">
        <v>6.5</v>
      </c>
      <c r="G386" s="60">
        <v>7.8</v>
      </c>
      <c r="H386" s="60">
        <v>9.75</v>
      </c>
      <c r="J386" s="48"/>
      <c r="K386" s="49"/>
      <c r="L386" s="50"/>
    </row>
    <row r="387" spans="1:12" ht="15">
      <c r="A387" s="58">
        <v>38814</v>
      </c>
      <c r="B387" s="57">
        <v>0.399038461538462</v>
      </c>
      <c r="C387" s="58" t="s">
        <v>1071</v>
      </c>
      <c r="D387" s="59" t="s">
        <v>952</v>
      </c>
      <c r="E387" s="58">
        <v>10</v>
      </c>
      <c r="F387" s="60">
        <v>12.5</v>
      </c>
      <c r="G387" s="60">
        <v>15</v>
      </c>
      <c r="H387" s="60">
        <v>18.75</v>
      </c>
      <c r="J387" s="48"/>
      <c r="K387" s="49"/>
      <c r="L387" s="50"/>
    </row>
    <row r="388" spans="1:12" ht="15">
      <c r="A388" s="58">
        <v>38815</v>
      </c>
      <c r="B388" s="57">
        <v>0.399038461538462</v>
      </c>
      <c r="C388" s="58" t="s">
        <v>1071</v>
      </c>
      <c r="D388" s="59" t="s">
        <v>953</v>
      </c>
      <c r="E388" s="58">
        <v>10</v>
      </c>
      <c r="F388" s="60">
        <v>12.5</v>
      </c>
      <c r="G388" s="60">
        <v>15</v>
      </c>
      <c r="H388" s="60">
        <v>18.75</v>
      </c>
      <c r="J388" s="48"/>
      <c r="K388" s="49"/>
      <c r="L388" s="50"/>
    </row>
    <row r="389" spans="1:12" ht="15">
      <c r="A389" s="58">
        <v>38855</v>
      </c>
      <c r="B389" s="57">
        <v>0.404477611940299</v>
      </c>
      <c r="C389" s="58" t="s">
        <v>496</v>
      </c>
      <c r="D389" s="59" t="s">
        <v>1380</v>
      </c>
      <c r="E389" s="58">
        <v>2</v>
      </c>
      <c r="F389" s="60">
        <v>2.66</v>
      </c>
      <c r="G389" s="60">
        <v>3.19</v>
      </c>
      <c r="H389" s="60">
        <v>3.99</v>
      </c>
      <c r="J389" s="48"/>
      <c r="K389" s="49"/>
      <c r="L389" s="50"/>
    </row>
    <row r="390" spans="1:12" ht="15">
      <c r="A390" s="58">
        <v>38856</v>
      </c>
      <c r="B390" s="57">
        <v>0.404477611940299</v>
      </c>
      <c r="C390" s="58" t="s">
        <v>496</v>
      </c>
      <c r="D390" s="59" t="s">
        <v>1381</v>
      </c>
      <c r="E390" s="58">
        <v>2</v>
      </c>
      <c r="F390" s="60">
        <v>2.66</v>
      </c>
      <c r="G390" s="60">
        <v>3.19</v>
      </c>
      <c r="H390" s="60">
        <v>3.99</v>
      </c>
      <c r="J390" s="48"/>
      <c r="K390" s="49"/>
      <c r="L390" s="50"/>
    </row>
    <row r="391" spans="1:12" ht="15">
      <c r="A391" s="58">
        <v>38857</v>
      </c>
      <c r="B391" s="57">
        <v>0.404477611940299</v>
      </c>
      <c r="C391" s="58" t="s">
        <v>496</v>
      </c>
      <c r="D391" s="59" t="s">
        <v>1382</v>
      </c>
      <c r="E391" s="58">
        <v>2</v>
      </c>
      <c r="F391" s="60">
        <v>2.66</v>
      </c>
      <c r="G391" s="60">
        <v>3.19</v>
      </c>
      <c r="H391" s="60">
        <v>3.99</v>
      </c>
      <c r="J391" s="48"/>
      <c r="K391" s="49"/>
      <c r="L391" s="50"/>
    </row>
    <row r="392" spans="1:12" ht="15">
      <c r="A392" s="58">
        <v>38858</v>
      </c>
      <c r="B392" s="57">
        <v>0.404477611940299</v>
      </c>
      <c r="C392" s="58" t="s">
        <v>496</v>
      </c>
      <c r="D392" s="59" t="s">
        <v>1383</v>
      </c>
      <c r="E392" s="58">
        <v>2</v>
      </c>
      <c r="F392" s="60">
        <v>2.66</v>
      </c>
      <c r="G392" s="60">
        <v>3.19</v>
      </c>
      <c r="H392" s="60">
        <v>3.99</v>
      </c>
      <c r="J392" s="48"/>
      <c r="K392" s="49"/>
      <c r="L392" s="50"/>
    </row>
    <row r="393" spans="1:12" ht="15">
      <c r="A393" s="58">
        <v>38859</v>
      </c>
      <c r="B393" s="57">
        <v>0.404477611940299</v>
      </c>
      <c r="C393" s="58" t="s">
        <v>496</v>
      </c>
      <c r="D393" s="59" t="s">
        <v>1384</v>
      </c>
      <c r="E393" s="58">
        <v>2</v>
      </c>
      <c r="F393" s="60">
        <v>2.66</v>
      </c>
      <c r="G393" s="60">
        <v>3.19</v>
      </c>
      <c r="H393" s="60">
        <v>3.99</v>
      </c>
      <c r="J393" s="48"/>
      <c r="K393" s="49"/>
      <c r="L393" s="50"/>
    </row>
    <row r="394" spans="1:12" ht="15">
      <c r="A394" s="58">
        <v>38912</v>
      </c>
      <c r="B394" s="57">
        <v>0.470472440944882</v>
      </c>
      <c r="C394" s="58" t="s">
        <v>1079</v>
      </c>
      <c r="D394" s="59" t="s">
        <v>679</v>
      </c>
      <c r="E394" s="58">
        <v>7</v>
      </c>
      <c r="F394" s="60">
        <v>8.97</v>
      </c>
      <c r="G394" s="60">
        <v>10.76</v>
      </c>
      <c r="H394" s="60">
        <v>13.45</v>
      </c>
      <c r="J394" s="48"/>
      <c r="K394" s="49"/>
      <c r="L394" s="50"/>
    </row>
    <row r="395" spans="1:12" ht="15">
      <c r="A395" s="58">
        <v>38929</v>
      </c>
      <c r="B395" s="57">
        <v>0.459398496240602</v>
      </c>
      <c r="C395" s="58" t="s">
        <v>529</v>
      </c>
      <c r="D395" s="59" t="s">
        <v>783</v>
      </c>
      <c r="E395" s="58">
        <v>4</v>
      </c>
      <c r="F395" s="60">
        <v>4.79</v>
      </c>
      <c r="G395" s="60">
        <v>5.75</v>
      </c>
      <c r="H395" s="60">
        <v>7.19</v>
      </c>
      <c r="J395" s="48"/>
      <c r="K395" s="49"/>
      <c r="L395" s="50"/>
    </row>
    <row r="396" spans="1:12" ht="15">
      <c r="A396" s="58">
        <v>38975</v>
      </c>
      <c r="B396" s="57">
        <v>0.489690721649485</v>
      </c>
      <c r="C396" s="58" t="s">
        <v>1076</v>
      </c>
      <c r="D396" s="59" t="s">
        <v>405</v>
      </c>
      <c r="E396" s="58">
        <v>3</v>
      </c>
      <c r="F396" s="60">
        <v>3.3</v>
      </c>
      <c r="G396" s="60">
        <v>3.96</v>
      </c>
      <c r="H396" s="60">
        <v>4.95</v>
      </c>
      <c r="J396" s="48"/>
      <c r="K396" s="49"/>
      <c r="L396" s="50"/>
    </row>
    <row r="397" spans="1:12" ht="15">
      <c r="A397" s="58">
        <v>38976</v>
      </c>
      <c r="B397" s="57">
        <v>0.489690721649485</v>
      </c>
      <c r="C397" s="58" t="s">
        <v>1076</v>
      </c>
      <c r="D397" s="59" t="s">
        <v>405</v>
      </c>
      <c r="E397" s="58">
        <v>3</v>
      </c>
      <c r="F397" s="60">
        <v>3.3</v>
      </c>
      <c r="G397" s="60">
        <v>3.96</v>
      </c>
      <c r="H397" s="60">
        <v>4.95</v>
      </c>
      <c r="J397" s="48"/>
      <c r="K397" s="49"/>
      <c r="L397" s="50"/>
    </row>
    <row r="398" spans="1:12" ht="15">
      <c r="A398" s="58">
        <v>38977</v>
      </c>
      <c r="B398" s="57">
        <v>0.489690721649485</v>
      </c>
      <c r="C398" s="58" t="s">
        <v>1076</v>
      </c>
      <c r="D398" s="59" t="s">
        <v>406</v>
      </c>
      <c r="E398" s="58">
        <v>3</v>
      </c>
      <c r="F398" s="60">
        <v>3.3</v>
      </c>
      <c r="G398" s="60">
        <v>3.96</v>
      </c>
      <c r="H398" s="60">
        <v>4.95</v>
      </c>
      <c r="J398" s="48"/>
      <c r="K398" s="49"/>
      <c r="L398" s="50"/>
    </row>
    <row r="399" spans="1:12" ht="15">
      <c r="A399" s="58">
        <v>38978</v>
      </c>
      <c r="B399" s="57">
        <v>0.489690721649485</v>
      </c>
      <c r="C399" s="58" t="s">
        <v>1076</v>
      </c>
      <c r="D399" s="59" t="s">
        <v>407</v>
      </c>
      <c r="E399" s="58">
        <v>3</v>
      </c>
      <c r="F399" s="60">
        <v>3.3</v>
      </c>
      <c r="G399" s="60">
        <v>3.96</v>
      </c>
      <c r="H399" s="60">
        <v>4.95</v>
      </c>
      <c r="J399" s="48"/>
      <c r="K399" s="49"/>
      <c r="L399" s="50"/>
    </row>
    <row r="400" spans="1:12" ht="15">
      <c r="A400" s="58">
        <v>38979</v>
      </c>
      <c r="B400" s="57">
        <v>0.489690721649485</v>
      </c>
      <c r="C400" s="58" t="s">
        <v>1076</v>
      </c>
      <c r="D400" s="59" t="s">
        <v>408</v>
      </c>
      <c r="E400" s="58">
        <v>3</v>
      </c>
      <c r="F400" s="60">
        <v>3.3</v>
      </c>
      <c r="G400" s="60">
        <v>3.96</v>
      </c>
      <c r="H400" s="60">
        <v>4.95</v>
      </c>
      <c r="J400" s="48"/>
      <c r="K400" s="49"/>
      <c r="L400" s="50"/>
    </row>
    <row r="401" spans="1:12" ht="15">
      <c r="A401" s="58">
        <v>38980</v>
      </c>
      <c r="B401" s="57">
        <v>0.489690721649485</v>
      </c>
      <c r="C401" s="58" t="s">
        <v>1076</v>
      </c>
      <c r="D401" s="59" t="s">
        <v>409</v>
      </c>
      <c r="E401" s="58">
        <v>3</v>
      </c>
      <c r="F401" s="60">
        <v>3.3</v>
      </c>
      <c r="G401" s="60">
        <v>3.96</v>
      </c>
      <c r="H401" s="60">
        <v>4.95</v>
      </c>
      <c r="J401" s="48"/>
      <c r="K401" s="49"/>
      <c r="L401" s="50"/>
    </row>
    <row r="402" spans="1:12" ht="15">
      <c r="A402" s="58">
        <v>38982</v>
      </c>
      <c r="B402" s="57">
        <v>0.489690721649485</v>
      </c>
      <c r="C402" s="58" t="s">
        <v>1076</v>
      </c>
      <c r="D402" s="59" t="s">
        <v>410</v>
      </c>
      <c r="E402" s="58">
        <v>3</v>
      </c>
      <c r="F402" s="60">
        <v>3.3</v>
      </c>
      <c r="G402" s="60">
        <v>3.96</v>
      </c>
      <c r="H402" s="60">
        <v>4.95</v>
      </c>
      <c r="J402" s="48"/>
      <c r="K402" s="49"/>
      <c r="L402" s="50"/>
    </row>
    <row r="403" spans="1:12" ht="15">
      <c r="A403" s="58">
        <v>38983</v>
      </c>
      <c r="B403" s="57">
        <v>0.489690721649485</v>
      </c>
      <c r="C403" s="58" t="s">
        <v>1076</v>
      </c>
      <c r="D403" s="59" t="s">
        <v>411</v>
      </c>
      <c r="E403" s="58">
        <v>3</v>
      </c>
      <c r="F403" s="60">
        <v>3.3</v>
      </c>
      <c r="G403" s="60">
        <v>3.96</v>
      </c>
      <c r="H403" s="60">
        <v>4.95</v>
      </c>
      <c r="J403" s="48"/>
      <c r="K403" s="49"/>
      <c r="L403" s="50"/>
    </row>
    <row r="404" spans="1:12" ht="15">
      <c r="A404" s="58">
        <v>38986</v>
      </c>
      <c r="B404" s="57">
        <v>0.489690721649485</v>
      </c>
      <c r="C404" s="58" t="s">
        <v>1076</v>
      </c>
      <c r="D404" s="59" t="s">
        <v>412</v>
      </c>
      <c r="E404" s="58">
        <v>3</v>
      </c>
      <c r="F404" s="60">
        <v>3.3</v>
      </c>
      <c r="G404" s="60">
        <v>3.96</v>
      </c>
      <c r="H404" s="60">
        <v>4.95</v>
      </c>
      <c r="J404" s="48"/>
      <c r="K404" s="49"/>
      <c r="L404" s="50"/>
    </row>
    <row r="405" spans="1:12" ht="15">
      <c r="A405" s="58">
        <v>38990</v>
      </c>
      <c r="B405" s="57">
        <v>0.489690721649485</v>
      </c>
      <c r="C405" s="58" t="s">
        <v>1076</v>
      </c>
      <c r="D405" s="59" t="s">
        <v>413</v>
      </c>
      <c r="E405" s="58">
        <v>3</v>
      </c>
      <c r="F405" s="60">
        <v>3.3</v>
      </c>
      <c r="G405" s="60">
        <v>3.96</v>
      </c>
      <c r="H405" s="60">
        <v>4.95</v>
      </c>
      <c r="J405" s="48"/>
      <c r="K405" s="49"/>
      <c r="L405" s="50"/>
    </row>
    <row r="406" spans="1:12" ht="15">
      <c r="A406" s="58">
        <v>38991</v>
      </c>
      <c r="B406" s="57">
        <v>0.489690721649485</v>
      </c>
      <c r="C406" s="58" t="s">
        <v>1076</v>
      </c>
      <c r="D406" s="59" t="s">
        <v>414</v>
      </c>
      <c r="E406" s="58">
        <v>3</v>
      </c>
      <c r="F406" s="60">
        <v>3.3</v>
      </c>
      <c r="G406" s="60">
        <v>3.96</v>
      </c>
      <c r="H406" s="60">
        <v>4.95</v>
      </c>
      <c r="J406" s="48"/>
      <c r="K406" s="49"/>
      <c r="L406" s="50"/>
    </row>
    <row r="407" spans="1:12" ht="15">
      <c r="A407" s="58">
        <v>38994</v>
      </c>
      <c r="B407" s="57">
        <v>0.489690721649485</v>
      </c>
      <c r="C407" s="58" t="s">
        <v>1076</v>
      </c>
      <c r="D407" s="59" t="s">
        <v>415</v>
      </c>
      <c r="E407" s="58">
        <v>3</v>
      </c>
      <c r="F407" s="60">
        <v>3.3</v>
      </c>
      <c r="G407" s="60">
        <v>3.96</v>
      </c>
      <c r="H407" s="60">
        <v>4.95</v>
      </c>
      <c r="J407" s="48"/>
      <c r="K407" s="49"/>
      <c r="L407" s="50"/>
    </row>
    <row r="408" spans="1:12" ht="15">
      <c r="A408" s="58">
        <v>38995</v>
      </c>
      <c r="B408" s="57">
        <v>0.489690721649485</v>
      </c>
      <c r="C408" s="58" t="s">
        <v>1076</v>
      </c>
      <c r="D408" s="59" t="s">
        <v>416</v>
      </c>
      <c r="E408" s="58">
        <v>3</v>
      </c>
      <c r="F408" s="60">
        <v>3.3</v>
      </c>
      <c r="G408" s="60">
        <v>3.96</v>
      </c>
      <c r="H408" s="60">
        <v>4.95</v>
      </c>
      <c r="J408" s="48"/>
      <c r="K408" s="49"/>
      <c r="L408" s="50"/>
    </row>
    <row r="409" spans="1:12" ht="15">
      <c r="A409" s="58">
        <v>38997</v>
      </c>
      <c r="B409" s="57">
        <v>0.489690721649485</v>
      </c>
      <c r="C409" s="58" t="s">
        <v>1076</v>
      </c>
      <c r="D409" s="59" t="s">
        <v>417</v>
      </c>
      <c r="E409" s="58">
        <v>3</v>
      </c>
      <c r="F409" s="60">
        <v>3.3</v>
      </c>
      <c r="G409" s="60">
        <v>3.96</v>
      </c>
      <c r="H409" s="60">
        <v>4.95</v>
      </c>
      <c r="J409" s="48"/>
      <c r="K409" s="49"/>
      <c r="L409" s="50"/>
    </row>
    <row r="410" spans="1:12" ht="15">
      <c r="A410" s="58">
        <v>38998</v>
      </c>
      <c r="B410" s="57">
        <v>0.489690721649485</v>
      </c>
      <c r="C410" s="58" t="s">
        <v>1076</v>
      </c>
      <c r="D410" s="59" t="s">
        <v>418</v>
      </c>
      <c r="E410" s="58">
        <v>3</v>
      </c>
      <c r="F410" s="60">
        <v>3.3</v>
      </c>
      <c r="G410" s="60">
        <v>3.96</v>
      </c>
      <c r="H410" s="60">
        <v>4.95</v>
      </c>
      <c r="J410" s="48"/>
      <c r="K410" s="49"/>
      <c r="L410" s="50"/>
    </row>
    <row r="411" spans="1:12" ht="15">
      <c r="A411" s="58">
        <v>39267</v>
      </c>
      <c r="B411" s="57">
        <v>0.459398496240602</v>
      </c>
      <c r="C411" s="58" t="s">
        <v>1441</v>
      </c>
      <c r="D411" s="59" t="s">
        <v>784</v>
      </c>
      <c r="E411" s="58">
        <v>4</v>
      </c>
      <c r="F411" s="60">
        <v>4.79</v>
      </c>
      <c r="G411" s="60">
        <v>5.75</v>
      </c>
      <c r="H411" s="60">
        <v>7.19</v>
      </c>
      <c r="J411" s="48"/>
      <c r="K411" s="49"/>
      <c r="L411" s="50"/>
    </row>
    <row r="412" spans="1:12" ht="15">
      <c r="A412" s="58">
        <v>39268</v>
      </c>
      <c r="B412" s="57">
        <v>0.459398496240602</v>
      </c>
      <c r="C412" s="58" t="s">
        <v>1441</v>
      </c>
      <c r="D412" s="59" t="s">
        <v>785</v>
      </c>
      <c r="E412" s="58">
        <v>4</v>
      </c>
      <c r="F412" s="60">
        <v>4.79</v>
      </c>
      <c r="G412" s="60">
        <v>5.75</v>
      </c>
      <c r="H412" s="60">
        <v>7.19</v>
      </c>
      <c r="J412" s="48"/>
      <c r="K412" s="49"/>
      <c r="L412" s="50"/>
    </row>
    <row r="413" spans="1:12" ht="15">
      <c r="A413" s="58">
        <v>39269</v>
      </c>
      <c r="B413" s="57">
        <v>0.459398496240602</v>
      </c>
      <c r="C413" s="58" t="s">
        <v>1441</v>
      </c>
      <c r="D413" s="59" t="s">
        <v>786</v>
      </c>
      <c r="E413" s="58">
        <v>4</v>
      </c>
      <c r="F413" s="60">
        <v>4.79</v>
      </c>
      <c r="G413" s="60">
        <v>5.75</v>
      </c>
      <c r="H413" s="60">
        <v>7.19</v>
      </c>
      <c r="J413" s="48"/>
      <c r="K413" s="49"/>
      <c r="L413" s="50"/>
    </row>
    <row r="414" spans="1:12" ht="15">
      <c r="A414" s="58">
        <v>39270</v>
      </c>
      <c r="B414" s="57">
        <v>0.459398496240602</v>
      </c>
      <c r="C414" s="58" t="s">
        <v>1441</v>
      </c>
      <c r="D414" s="59" t="s">
        <v>787</v>
      </c>
      <c r="E414" s="58">
        <v>4</v>
      </c>
      <c r="F414" s="60">
        <v>4.79</v>
      </c>
      <c r="G414" s="60">
        <v>5.75</v>
      </c>
      <c r="H414" s="60">
        <v>7.19</v>
      </c>
      <c r="J414" s="48"/>
      <c r="K414" s="49"/>
      <c r="L414" s="50"/>
    </row>
    <row r="415" spans="1:12" ht="15">
      <c r="A415" s="58">
        <v>39354</v>
      </c>
      <c r="B415" s="57"/>
      <c r="C415" s="58" t="s">
        <v>503</v>
      </c>
      <c r="D415" s="59" t="s">
        <v>1458</v>
      </c>
      <c r="E415" s="58">
        <v>4</v>
      </c>
      <c r="F415" s="60">
        <v>4.66</v>
      </c>
      <c r="G415" s="60">
        <v>5.59</v>
      </c>
      <c r="H415" s="60">
        <v>6.99</v>
      </c>
      <c r="J415" s="48"/>
      <c r="K415" s="49"/>
      <c r="L415" s="50"/>
    </row>
    <row r="416" spans="1:12" ht="15">
      <c r="A416" s="58">
        <v>39356</v>
      </c>
      <c r="B416" s="57"/>
      <c r="C416" s="58" t="s">
        <v>503</v>
      </c>
      <c r="D416" s="59" t="s">
        <v>1459</v>
      </c>
      <c r="E416" s="58">
        <v>2</v>
      </c>
      <c r="F416" s="60">
        <v>1.86</v>
      </c>
      <c r="G416" s="60">
        <v>2.23</v>
      </c>
      <c r="H416" s="60">
        <v>2.79</v>
      </c>
      <c r="J416" s="48"/>
      <c r="K416" s="49"/>
      <c r="L416" s="50"/>
    </row>
    <row r="417" spans="1:12" ht="15">
      <c r="A417" s="58">
        <v>39371</v>
      </c>
      <c r="B417" s="57">
        <v>0.443205574912892</v>
      </c>
      <c r="C417" s="58" t="s">
        <v>529</v>
      </c>
      <c r="D417" s="59" t="s">
        <v>1582</v>
      </c>
      <c r="E417" s="58">
        <v>4</v>
      </c>
      <c r="F417" s="60">
        <v>5.33</v>
      </c>
      <c r="G417" s="60">
        <v>6.39</v>
      </c>
      <c r="H417" s="60">
        <v>7.99</v>
      </c>
      <c r="J417" s="48"/>
      <c r="K417" s="49"/>
      <c r="L417" s="50"/>
    </row>
    <row r="418" spans="1:12" ht="15">
      <c r="A418" s="58">
        <v>39463</v>
      </c>
      <c r="B418" s="57">
        <v>0.561855670103093</v>
      </c>
      <c r="C418" s="58" t="s">
        <v>1167</v>
      </c>
      <c r="D418" s="59" t="s">
        <v>1425</v>
      </c>
      <c r="E418" s="58">
        <v>2</v>
      </c>
      <c r="F418" s="60">
        <v>2.83</v>
      </c>
      <c r="G418" s="60">
        <v>3.4</v>
      </c>
      <c r="H418" s="60">
        <v>4.25</v>
      </c>
      <c r="J418" s="48"/>
      <c r="K418" s="49"/>
      <c r="L418" s="50"/>
    </row>
    <row r="419" spans="1:12" ht="15">
      <c r="A419" s="58">
        <v>39464</v>
      </c>
      <c r="B419" s="57">
        <v>0.561855670103093</v>
      </c>
      <c r="C419" s="58" t="s">
        <v>1167</v>
      </c>
      <c r="D419" s="59" t="s">
        <v>1426</v>
      </c>
      <c r="E419" s="58">
        <v>2</v>
      </c>
      <c r="F419" s="60">
        <v>2.83</v>
      </c>
      <c r="G419" s="60">
        <v>3.4</v>
      </c>
      <c r="H419" s="60">
        <v>4.25</v>
      </c>
      <c r="J419" s="48"/>
      <c r="K419" s="49"/>
      <c r="L419" s="50"/>
    </row>
    <row r="420" spans="1:12" ht="15">
      <c r="A420" s="58">
        <v>39465</v>
      </c>
      <c r="B420" s="57">
        <v>0.561855670103093</v>
      </c>
      <c r="C420" s="58" t="s">
        <v>1167</v>
      </c>
      <c r="D420" s="59" t="s">
        <v>1427</v>
      </c>
      <c r="E420" s="58">
        <v>2</v>
      </c>
      <c r="F420" s="60">
        <v>2.83</v>
      </c>
      <c r="G420" s="60">
        <v>3.4</v>
      </c>
      <c r="H420" s="60">
        <v>4.25</v>
      </c>
      <c r="J420" s="48"/>
      <c r="K420" s="49"/>
      <c r="L420" s="50"/>
    </row>
    <row r="421" spans="1:12" ht="15">
      <c r="A421" s="58">
        <v>39468</v>
      </c>
      <c r="B421" s="57">
        <v>0.468669527896996</v>
      </c>
      <c r="C421" s="58" t="s">
        <v>1524</v>
      </c>
      <c r="D421" s="59" t="s">
        <v>1082</v>
      </c>
      <c r="E421" s="58">
        <v>3</v>
      </c>
      <c r="F421" s="60">
        <v>4.13</v>
      </c>
      <c r="G421" s="60">
        <v>4.95</v>
      </c>
      <c r="H421" s="60">
        <v>6.19</v>
      </c>
      <c r="J421" s="48"/>
      <c r="K421" s="49"/>
      <c r="L421" s="50"/>
    </row>
    <row r="422" spans="1:12" ht="15">
      <c r="A422" s="58">
        <v>39470</v>
      </c>
      <c r="B422" s="57">
        <v>0.567924528301887</v>
      </c>
      <c r="C422" s="58" t="s">
        <v>1018</v>
      </c>
      <c r="D422" s="59" t="s">
        <v>1083</v>
      </c>
      <c r="E422" s="58">
        <v>1</v>
      </c>
      <c r="F422" s="60">
        <v>1.53</v>
      </c>
      <c r="G422" s="60">
        <v>1.83</v>
      </c>
      <c r="H422" s="60">
        <v>2.29</v>
      </c>
      <c r="J422" s="48"/>
      <c r="K422" s="49"/>
      <c r="L422" s="50"/>
    </row>
    <row r="423" spans="1:12" ht="15">
      <c r="A423" s="58">
        <v>39473</v>
      </c>
      <c r="B423" s="57">
        <v>0.378787878787879</v>
      </c>
      <c r="C423" s="58" t="s">
        <v>1127</v>
      </c>
      <c r="D423" s="59" t="s">
        <v>1084</v>
      </c>
      <c r="E423" s="58">
        <v>6</v>
      </c>
      <c r="F423" s="60">
        <v>6.83</v>
      </c>
      <c r="G423" s="60">
        <v>8.2</v>
      </c>
      <c r="H423" s="60">
        <v>10.25</v>
      </c>
      <c r="J423" s="48"/>
      <c r="K423" s="49"/>
      <c r="L423" s="50"/>
    </row>
    <row r="424" spans="1:12" ht="15">
      <c r="A424" s="58">
        <v>39494</v>
      </c>
      <c r="B424" s="57">
        <v>0.46010101010101</v>
      </c>
      <c r="C424" s="58" t="s">
        <v>1442</v>
      </c>
      <c r="D424" s="59" t="s">
        <v>1085</v>
      </c>
      <c r="E424" s="58">
        <v>6</v>
      </c>
      <c r="F424" s="60">
        <v>7.13</v>
      </c>
      <c r="G424" s="60">
        <v>8.55</v>
      </c>
      <c r="H424" s="60">
        <v>10.69</v>
      </c>
      <c r="J424" s="48"/>
      <c r="K424" s="49"/>
      <c r="L424" s="50"/>
    </row>
    <row r="425" spans="1:12" ht="15">
      <c r="A425" s="58">
        <v>39523</v>
      </c>
      <c r="B425" s="57">
        <v>0.498654708520179</v>
      </c>
      <c r="C425" s="58" t="s">
        <v>1072</v>
      </c>
      <c r="D425" s="59" t="s">
        <v>1199</v>
      </c>
      <c r="E425" s="58">
        <v>3</v>
      </c>
      <c r="F425" s="60">
        <v>3.73</v>
      </c>
      <c r="G425" s="60">
        <v>4.47</v>
      </c>
      <c r="H425" s="60">
        <v>5.59</v>
      </c>
      <c r="J425" s="48"/>
      <c r="K425" s="49"/>
      <c r="L425" s="50"/>
    </row>
    <row r="426" spans="1:12" ht="15">
      <c r="A426" s="58">
        <v>39913</v>
      </c>
      <c r="B426" s="57">
        <v>0.468548387096774</v>
      </c>
      <c r="C426" s="58" t="s">
        <v>1441</v>
      </c>
      <c r="D426" s="59" t="s">
        <v>955</v>
      </c>
      <c r="E426" s="58">
        <v>4</v>
      </c>
      <c r="F426" s="60">
        <v>4.39</v>
      </c>
      <c r="G426" s="60">
        <v>5.27</v>
      </c>
      <c r="H426" s="60">
        <v>6.59</v>
      </c>
      <c r="J426" s="48"/>
      <c r="K426" s="49"/>
      <c r="L426" s="50"/>
    </row>
    <row r="427" spans="1:12" ht="15">
      <c r="A427" s="58">
        <v>39914</v>
      </c>
      <c r="B427" s="57">
        <v>0.468548387096774</v>
      </c>
      <c r="C427" s="58" t="s">
        <v>1441</v>
      </c>
      <c r="D427" s="59" t="s">
        <v>956</v>
      </c>
      <c r="E427" s="58">
        <v>4</v>
      </c>
      <c r="F427" s="60">
        <v>4.39</v>
      </c>
      <c r="G427" s="60">
        <v>5.27</v>
      </c>
      <c r="H427" s="60">
        <v>6.59</v>
      </c>
      <c r="J427" s="48"/>
      <c r="K427" s="49"/>
      <c r="L427" s="50"/>
    </row>
    <row r="428" spans="1:12" ht="15">
      <c r="A428" s="58">
        <v>40727</v>
      </c>
      <c r="B428" s="57">
        <v>0.469483568075117</v>
      </c>
      <c r="C428" s="58" t="s">
        <v>1167</v>
      </c>
      <c r="D428" s="59" t="s">
        <v>964</v>
      </c>
      <c r="E428" s="58">
        <v>3</v>
      </c>
      <c r="F428" s="60">
        <v>3.77</v>
      </c>
      <c r="G428" s="60">
        <v>4.52</v>
      </c>
      <c r="H428" s="60">
        <v>5.65</v>
      </c>
      <c r="J428" s="48"/>
      <c r="K428" s="49"/>
      <c r="L428" s="50"/>
    </row>
    <row r="429" spans="1:12" ht="15">
      <c r="A429" s="58">
        <v>40728</v>
      </c>
      <c r="B429" s="57">
        <v>0.469483568075117</v>
      </c>
      <c r="C429" s="58" t="s">
        <v>1167</v>
      </c>
      <c r="D429" s="59" t="s">
        <v>965</v>
      </c>
      <c r="E429" s="58">
        <v>3</v>
      </c>
      <c r="F429" s="60">
        <v>3.77</v>
      </c>
      <c r="G429" s="60">
        <v>4.52</v>
      </c>
      <c r="H429" s="60">
        <v>5.65</v>
      </c>
      <c r="J429" s="48"/>
      <c r="K429" s="49"/>
      <c r="L429" s="50"/>
    </row>
    <row r="430" spans="1:12" ht="15">
      <c r="A430" s="58">
        <v>40729</v>
      </c>
      <c r="B430" s="57">
        <v>0.469483568075117</v>
      </c>
      <c r="C430" s="58" t="s">
        <v>1167</v>
      </c>
      <c r="D430" s="59" t="s">
        <v>966</v>
      </c>
      <c r="E430" s="58">
        <v>3</v>
      </c>
      <c r="F430" s="60">
        <v>3.77</v>
      </c>
      <c r="G430" s="60">
        <v>4.52</v>
      </c>
      <c r="H430" s="60">
        <v>5.65</v>
      </c>
      <c r="J430" s="48"/>
      <c r="K430" s="49"/>
      <c r="L430" s="50"/>
    </row>
    <row r="431" spans="1:12" ht="15">
      <c r="A431" s="58">
        <v>40730</v>
      </c>
      <c r="B431" s="57">
        <v>0.469483568075117</v>
      </c>
      <c r="C431" s="58" t="s">
        <v>1167</v>
      </c>
      <c r="D431" s="59" t="s">
        <v>967</v>
      </c>
      <c r="E431" s="58">
        <v>3</v>
      </c>
      <c r="F431" s="60">
        <v>3.77</v>
      </c>
      <c r="G431" s="60">
        <v>4.52</v>
      </c>
      <c r="H431" s="60">
        <v>5.65</v>
      </c>
      <c r="J431" s="48"/>
      <c r="K431" s="49"/>
      <c r="L431" s="50"/>
    </row>
    <row r="432" spans="1:12" ht="15">
      <c r="A432" s="58">
        <v>40731</v>
      </c>
      <c r="B432" s="57">
        <v>0.469483568075117</v>
      </c>
      <c r="C432" s="58" t="s">
        <v>1167</v>
      </c>
      <c r="D432" s="59" t="s">
        <v>968</v>
      </c>
      <c r="E432" s="58">
        <v>3</v>
      </c>
      <c r="F432" s="60">
        <v>3.77</v>
      </c>
      <c r="G432" s="60">
        <v>4.52</v>
      </c>
      <c r="H432" s="60">
        <v>5.65</v>
      </c>
      <c r="J432" s="48"/>
      <c r="K432" s="49"/>
      <c r="L432" s="50"/>
    </row>
    <row r="433" spans="1:12" ht="15">
      <c r="A433" s="58">
        <v>40732</v>
      </c>
      <c r="B433" s="57">
        <v>0.469483568075117</v>
      </c>
      <c r="C433" s="58" t="s">
        <v>1167</v>
      </c>
      <c r="D433" s="59" t="s">
        <v>969</v>
      </c>
      <c r="E433" s="58">
        <v>3</v>
      </c>
      <c r="F433" s="60">
        <v>3.77</v>
      </c>
      <c r="G433" s="60">
        <v>4.52</v>
      </c>
      <c r="H433" s="60">
        <v>5.65</v>
      </c>
      <c r="J433" s="48"/>
      <c r="K433" s="49"/>
      <c r="L433" s="50"/>
    </row>
    <row r="434" spans="1:12" ht="15">
      <c r="A434" s="58">
        <v>40733</v>
      </c>
      <c r="B434" s="57">
        <v>0.469483568075117</v>
      </c>
      <c r="C434" s="58" t="s">
        <v>1167</v>
      </c>
      <c r="D434" s="59" t="s">
        <v>970</v>
      </c>
      <c r="E434" s="58">
        <v>3</v>
      </c>
      <c r="F434" s="60">
        <v>3.77</v>
      </c>
      <c r="G434" s="60">
        <v>4.52</v>
      </c>
      <c r="H434" s="60">
        <v>5.65</v>
      </c>
      <c r="J434" s="48"/>
      <c r="K434" s="49"/>
      <c r="L434" s="50"/>
    </row>
    <row r="435" spans="1:12" ht="15">
      <c r="A435" s="58">
        <v>40734</v>
      </c>
      <c r="B435" s="57">
        <v>0.469483568075117</v>
      </c>
      <c r="C435" s="58" t="s">
        <v>1167</v>
      </c>
      <c r="D435" s="59" t="s">
        <v>971</v>
      </c>
      <c r="E435" s="58">
        <v>3</v>
      </c>
      <c r="F435" s="60">
        <v>3.77</v>
      </c>
      <c r="G435" s="60">
        <v>4.52</v>
      </c>
      <c r="H435" s="60">
        <v>5.65</v>
      </c>
      <c r="J435" s="48"/>
      <c r="K435" s="49"/>
      <c r="L435" s="50"/>
    </row>
    <row r="436" spans="1:12" ht="15">
      <c r="A436" s="58">
        <v>40772</v>
      </c>
      <c r="B436" s="57">
        <v>0.29957264957265</v>
      </c>
      <c r="C436" s="58" t="s">
        <v>517</v>
      </c>
      <c r="D436" s="59" t="s">
        <v>1136</v>
      </c>
      <c r="E436" s="58">
        <v>9</v>
      </c>
      <c r="F436" s="60">
        <v>10.93</v>
      </c>
      <c r="G436" s="60">
        <v>13.11</v>
      </c>
      <c r="H436" s="60">
        <v>16.39</v>
      </c>
      <c r="J436" s="48"/>
      <c r="K436" s="49"/>
      <c r="L436" s="50"/>
    </row>
    <row r="437" spans="1:12" ht="15">
      <c r="A437" s="58">
        <v>40773</v>
      </c>
      <c r="B437" s="57">
        <v>0.29957264957265</v>
      </c>
      <c r="C437" s="58" t="s">
        <v>517</v>
      </c>
      <c r="D437" s="59" t="s">
        <v>1137</v>
      </c>
      <c r="E437" s="58">
        <v>9</v>
      </c>
      <c r="F437" s="60">
        <v>10.93</v>
      </c>
      <c r="G437" s="60">
        <v>13.11</v>
      </c>
      <c r="H437" s="60">
        <v>16.39</v>
      </c>
      <c r="J437" s="48"/>
      <c r="K437" s="49"/>
      <c r="L437" s="50"/>
    </row>
    <row r="438" spans="1:12" ht="15">
      <c r="A438" s="58">
        <v>40774</v>
      </c>
      <c r="B438" s="57">
        <v>0.29957264957265</v>
      </c>
      <c r="C438" s="58" t="s">
        <v>517</v>
      </c>
      <c r="D438" s="59" t="s">
        <v>1138</v>
      </c>
      <c r="E438" s="58">
        <v>9</v>
      </c>
      <c r="F438" s="60">
        <v>10.93</v>
      </c>
      <c r="G438" s="60">
        <v>13.11</v>
      </c>
      <c r="H438" s="60">
        <v>16.39</v>
      </c>
      <c r="J438" s="48"/>
      <c r="K438" s="49"/>
      <c r="L438" s="50"/>
    </row>
    <row r="439" spans="1:12" ht="15">
      <c r="A439" s="58">
        <v>40827</v>
      </c>
      <c r="B439" s="57">
        <v>0.5</v>
      </c>
      <c r="C439" s="58" t="s">
        <v>1373</v>
      </c>
      <c r="D439" s="59" t="s">
        <v>349</v>
      </c>
      <c r="E439" s="58">
        <v>8</v>
      </c>
      <c r="F439" s="60">
        <v>9.3</v>
      </c>
      <c r="G439" s="60">
        <v>11.16</v>
      </c>
      <c r="H439" s="60">
        <v>13.95</v>
      </c>
      <c r="J439" s="48"/>
      <c r="K439" s="49"/>
      <c r="L439" s="50"/>
    </row>
    <row r="440" spans="1:12" ht="15">
      <c r="A440" s="58">
        <v>40828</v>
      </c>
      <c r="B440" s="57">
        <v>0.5</v>
      </c>
      <c r="C440" s="58" t="s">
        <v>1373</v>
      </c>
      <c r="D440" s="59" t="s">
        <v>350</v>
      </c>
      <c r="E440" s="58">
        <v>8</v>
      </c>
      <c r="F440" s="60">
        <v>9.3</v>
      </c>
      <c r="G440" s="60">
        <v>11.16</v>
      </c>
      <c r="H440" s="60">
        <v>13.95</v>
      </c>
      <c r="J440" s="48"/>
      <c r="K440" s="49"/>
      <c r="L440" s="50"/>
    </row>
    <row r="441" spans="1:12" ht="15">
      <c r="A441" s="58">
        <v>40829</v>
      </c>
      <c r="B441" s="57">
        <v>0.5</v>
      </c>
      <c r="C441" s="58" t="s">
        <v>1373</v>
      </c>
      <c r="D441" s="59" t="s">
        <v>351</v>
      </c>
      <c r="E441" s="58">
        <v>8</v>
      </c>
      <c r="F441" s="60">
        <v>9.3</v>
      </c>
      <c r="G441" s="60">
        <v>11.16</v>
      </c>
      <c r="H441" s="60">
        <v>13.95</v>
      </c>
      <c r="J441" s="48"/>
      <c r="K441" s="49"/>
      <c r="L441" s="50"/>
    </row>
    <row r="442" spans="1:12" ht="15">
      <c r="A442" s="58">
        <v>40830</v>
      </c>
      <c r="B442" s="57">
        <v>0.5</v>
      </c>
      <c r="C442" s="58" t="s">
        <v>1373</v>
      </c>
      <c r="D442" s="59" t="s">
        <v>352</v>
      </c>
      <c r="E442" s="58">
        <v>8</v>
      </c>
      <c r="F442" s="60">
        <v>9.3</v>
      </c>
      <c r="G442" s="60">
        <v>11.16</v>
      </c>
      <c r="H442" s="60">
        <v>13.95</v>
      </c>
      <c r="J442" s="48"/>
      <c r="K442" s="49"/>
      <c r="L442" s="50"/>
    </row>
    <row r="443" spans="1:12" ht="15">
      <c r="A443" s="58">
        <v>40831</v>
      </c>
      <c r="B443" s="57">
        <v>0.5</v>
      </c>
      <c r="C443" s="58" t="s">
        <v>1373</v>
      </c>
      <c r="D443" s="59" t="s">
        <v>353</v>
      </c>
      <c r="E443" s="58">
        <v>8</v>
      </c>
      <c r="F443" s="60">
        <v>9.3</v>
      </c>
      <c r="G443" s="60">
        <v>11.16</v>
      </c>
      <c r="H443" s="60">
        <v>13.95</v>
      </c>
      <c r="J443" s="48"/>
      <c r="K443" s="49"/>
      <c r="L443" s="50"/>
    </row>
    <row r="444" spans="1:12" ht="15">
      <c r="A444" s="58">
        <v>40832</v>
      </c>
      <c r="B444" s="57">
        <v>0.5</v>
      </c>
      <c r="C444" s="58" t="s">
        <v>1373</v>
      </c>
      <c r="D444" s="59" t="s">
        <v>354</v>
      </c>
      <c r="E444" s="58">
        <v>8</v>
      </c>
      <c r="F444" s="60">
        <v>9.3</v>
      </c>
      <c r="G444" s="60">
        <v>11.16</v>
      </c>
      <c r="H444" s="60">
        <v>13.95</v>
      </c>
      <c r="J444" s="48"/>
      <c r="K444" s="49"/>
      <c r="L444" s="50"/>
    </row>
    <row r="445" spans="1:12" ht="15">
      <c r="A445" s="58">
        <v>40835</v>
      </c>
      <c r="B445" s="57"/>
      <c r="C445" s="58" t="s">
        <v>1522</v>
      </c>
      <c r="D445" s="59" t="s">
        <v>792</v>
      </c>
      <c r="E445" s="58">
        <v>6</v>
      </c>
      <c r="F445" s="60">
        <v>7.83</v>
      </c>
      <c r="G445" s="60">
        <v>9.4</v>
      </c>
      <c r="H445" s="60">
        <v>11.75</v>
      </c>
      <c r="J445" s="48"/>
      <c r="K445" s="49"/>
      <c r="L445" s="50"/>
    </row>
    <row r="446" spans="1:12" ht="15">
      <c r="A446" s="58">
        <v>40838</v>
      </c>
      <c r="B446" s="57">
        <v>0.498654708520179</v>
      </c>
      <c r="C446" s="58" t="s">
        <v>1072</v>
      </c>
      <c r="D446" s="59" t="s">
        <v>1202</v>
      </c>
      <c r="E446" s="58">
        <v>3</v>
      </c>
      <c r="F446" s="60">
        <v>3.73</v>
      </c>
      <c r="G446" s="60">
        <v>4.47</v>
      </c>
      <c r="H446" s="60">
        <v>5.59</v>
      </c>
      <c r="J446" s="48"/>
      <c r="K446" s="49"/>
      <c r="L446" s="50"/>
    </row>
    <row r="447" spans="1:12" ht="15">
      <c r="A447" s="58">
        <v>40880</v>
      </c>
      <c r="B447" s="57">
        <v>0.19988038277512</v>
      </c>
      <c r="C447" s="58" t="s">
        <v>515</v>
      </c>
      <c r="D447" s="59" t="s">
        <v>1090</v>
      </c>
      <c r="E447" s="58">
        <v>37</v>
      </c>
      <c r="F447" s="60">
        <v>44.59</v>
      </c>
      <c r="G447" s="60">
        <v>53.51</v>
      </c>
      <c r="H447" s="60">
        <v>66.89</v>
      </c>
      <c r="J447" s="48"/>
      <c r="K447" s="49"/>
      <c r="L447" s="50"/>
    </row>
    <row r="448" spans="1:12" ht="15">
      <c r="A448" s="58">
        <v>40991</v>
      </c>
      <c r="B448" s="57">
        <v>0.300335570469799</v>
      </c>
      <c r="C448" s="58" t="s">
        <v>1078</v>
      </c>
      <c r="D448" s="59" t="s">
        <v>1301</v>
      </c>
      <c r="E448" s="58">
        <v>11</v>
      </c>
      <c r="F448" s="60">
        <v>6.95</v>
      </c>
      <c r="G448" s="60">
        <v>16.68</v>
      </c>
      <c r="H448" s="60">
        <v>20.85</v>
      </c>
      <c r="J448" s="48"/>
      <c r="K448" s="49"/>
      <c r="L448" s="50"/>
    </row>
    <row r="449" spans="1:12" ht="15">
      <c r="A449" s="58">
        <v>41011</v>
      </c>
      <c r="B449" s="57">
        <v>0.299509803921569</v>
      </c>
      <c r="C449" s="58" t="s">
        <v>1455</v>
      </c>
      <c r="D449" s="59" t="s">
        <v>795</v>
      </c>
      <c r="E449" s="58">
        <v>8</v>
      </c>
      <c r="F449" s="60">
        <v>9.53</v>
      </c>
      <c r="G449" s="60">
        <v>11.43</v>
      </c>
      <c r="H449" s="60">
        <v>14.29</v>
      </c>
      <c r="J449" s="48"/>
      <c r="K449" s="49"/>
      <c r="L449" s="50"/>
    </row>
    <row r="450" spans="1:12" ht="15">
      <c r="A450" s="58">
        <v>41012</v>
      </c>
      <c r="B450" s="57">
        <v>0.299509803921569</v>
      </c>
      <c r="C450" s="58" t="s">
        <v>1455</v>
      </c>
      <c r="D450" s="59" t="s">
        <v>796</v>
      </c>
      <c r="E450" s="58">
        <v>8</v>
      </c>
      <c r="F450" s="60">
        <v>9.53</v>
      </c>
      <c r="G450" s="60">
        <v>11.43</v>
      </c>
      <c r="H450" s="60">
        <v>14.29</v>
      </c>
      <c r="J450" s="48"/>
      <c r="K450" s="49"/>
      <c r="L450" s="50"/>
    </row>
    <row r="451" spans="1:12" ht="15">
      <c r="A451" s="58">
        <v>41340</v>
      </c>
      <c r="B451" s="57">
        <v>0.370026525198939</v>
      </c>
      <c r="C451" s="58" t="s">
        <v>511</v>
      </c>
      <c r="D451" s="59" t="s">
        <v>1111</v>
      </c>
      <c r="E451" s="58">
        <v>13</v>
      </c>
      <c r="F451" s="60">
        <v>15.83</v>
      </c>
      <c r="G451" s="60">
        <v>19</v>
      </c>
      <c r="H451" s="60">
        <v>23.75</v>
      </c>
      <c r="J451" s="48"/>
      <c r="K451" s="49"/>
      <c r="L451" s="50"/>
    </row>
    <row r="452" spans="1:12" ht="15">
      <c r="A452" s="58">
        <v>41478</v>
      </c>
      <c r="B452" s="57">
        <v>0.370967741935484</v>
      </c>
      <c r="C452" s="58" t="s">
        <v>1280</v>
      </c>
      <c r="D452" s="59" t="s">
        <v>1503</v>
      </c>
      <c r="E452" s="58">
        <v>3</v>
      </c>
      <c r="F452" s="60">
        <v>3.9</v>
      </c>
      <c r="G452" s="60">
        <v>4.68</v>
      </c>
      <c r="H452" s="60">
        <v>5.85</v>
      </c>
      <c r="J452" s="48"/>
      <c r="K452" s="49"/>
      <c r="L452" s="50"/>
    </row>
    <row r="453" spans="1:12" ht="15">
      <c r="A453" s="58">
        <v>41541</v>
      </c>
      <c r="B453" s="57">
        <v>0.30082304526749</v>
      </c>
      <c r="C453" s="58" t="s">
        <v>1372</v>
      </c>
      <c r="D453" s="59" t="s">
        <v>1030</v>
      </c>
      <c r="E453" s="58">
        <v>9</v>
      </c>
      <c r="F453" s="60">
        <v>11.33</v>
      </c>
      <c r="G453" s="60">
        <v>13.59</v>
      </c>
      <c r="H453" s="60">
        <v>16.99</v>
      </c>
      <c r="J453" s="48"/>
      <c r="K453" s="49"/>
      <c r="L453" s="50"/>
    </row>
    <row r="454" spans="1:12" ht="15">
      <c r="A454" s="58">
        <v>41549</v>
      </c>
      <c r="B454" s="57">
        <v>0.30082304526749</v>
      </c>
      <c r="C454" s="58" t="s">
        <v>1372</v>
      </c>
      <c r="D454" s="59" t="s">
        <v>1031</v>
      </c>
      <c r="E454" s="58">
        <v>9</v>
      </c>
      <c r="F454" s="60">
        <v>11.33</v>
      </c>
      <c r="G454" s="60">
        <v>13.59</v>
      </c>
      <c r="H454" s="60">
        <v>16.99</v>
      </c>
      <c r="J454" s="48"/>
      <c r="K454" s="49"/>
      <c r="L454" s="50"/>
    </row>
    <row r="455" spans="1:12" ht="15">
      <c r="A455" s="58">
        <v>41550</v>
      </c>
      <c r="B455" s="57">
        <v>0.30082304526749</v>
      </c>
      <c r="C455" s="58" t="s">
        <v>1372</v>
      </c>
      <c r="D455" s="59" t="s">
        <v>1032</v>
      </c>
      <c r="E455" s="58">
        <v>9</v>
      </c>
      <c r="F455" s="60">
        <v>11.33</v>
      </c>
      <c r="G455" s="60">
        <v>13.59</v>
      </c>
      <c r="H455" s="60">
        <v>16.99</v>
      </c>
      <c r="J455" s="48"/>
      <c r="K455" s="49"/>
      <c r="L455" s="50"/>
    </row>
    <row r="456" spans="1:12" ht="15">
      <c r="A456" s="58">
        <v>41559</v>
      </c>
      <c r="B456" s="57">
        <v>0.30082304526749</v>
      </c>
      <c r="C456" s="58" t="s">
        <v>1372</v>
      </c>
      <c r="D456" s="59" t="s">
        <v>1033</v>
      </c>
      <c r="E456" s="58">
        <v>9</v>
      </c>
      <c r="F456" s="60">
        <v>11.33</v>
      </c>
      <c r="G456" s="60">
        <v>13.59</v>
      </c>
      <c r="H456" s="60">
        <v>16.99</v>
      </c>
      <c r="J456" s="48"/>
      <c r="K456" s="49"/>
      <c r="L456" s="50"/>
    </row>
    <row r="457" spans="1:12" ht="15">
      <c r="A457" s="58">
        <v>41563</v>
      </c>
      <c r="B457" s="57">
        <v>0.299586776859504</v>
      </c>
      <c r="C457" s="58" t="s">
        <v>514</v>
      </c>
      <c r="D457" s="59" t="s">
        <v>1092</v>
      </c>
      <c r="E457" s="58">
        <v>9</v>
      </c>
      <c r="F457" s="60">
        <v>11.3</v>
      </c>
      <c r="G457" s="60">
        <v>13.56</v>
      </c>
      <c r="H457" s="60">
        <v>16.95</v>
      </c>
      <c r="J457" s="48"/>
      <c r="K457" s="49"/>
      <c r="L457" s="50"/>
    </row>
    <row r="458" spans="1:12" ht="15">
      <c r="A458" s="58">
        <v>41565</v>
      </c>
      <c r="B458" s="57">
        <v>0.30082304526749</v>
      </c>
      <c r="C458" s="58" t="s">
        <v>1372</v>
      </c>
      <c r="D458" s="59" t="s">
        <v>1034</v>
      </c>
      <c r="E458" s="58">
        <v>9</v>
      </c>
      <c r="F458" s="60">
        <v>11.33</v>
      </c>
      <c r="G458" s="60">
        <v>13.59</v>
      </c>
      <c r="H458" s="60">
        <v>16.99</v>
      </c>
      <c r="J458" s="48"/>
      <c r="K458" s="49"/>
      <c r="L458" s="50"/>
    </row>
    <row r="459" spans="1:12" ht="15">
      <c r="A459" s="58">
        <v>41567</v>
      </c>
      <c r="B459" s="57">
        <v>0.30082304526749</v>
      </c>
      <c r="C459" s="58" t="s">
        <v>1372</v>
      </c>
      <c r="D459" s="59" t="s">
        <v>1035</v>
      </c>
      <c r="E459" s="58">
        <v>9</v>
      </c>
      <c r="F459" s="60">
        <v>11.33</v>
      </c>
      <c r="G459" s="60">
        <v>13.59</v>
      </c>
      <c r="H459" s="60">
        <v>16.99</v>
      </c>
      <c r="J459" s="48"/>
      <c r="K459" s="49"/>
      <c r="L459" s="50"/>
    </row>
    <row r="460" spans="1:12" ht="15">
      <c r="A460" s="58">
        <v>41569</v>
      </c>
      <c r="B460" s="57">
        <v>0.30082304526749</v>
      </c>
      <c r="C460" s="58" t="s">
        <v>1372</v>
      </c>
      <c r="D460" s="59" t="s">
        <v>1036</v>
      </c>
      <c r="E460" s="58">
        <v>9</v>
      </c>
      <c r="F460" s="60">
        <v>11.33</v>
      </c>
      <c r="G460" s="60">
        <v>13.59</v>
      </c>
      <c r="H460" s="60">
        <v>16.99</v>
      </c>
      <c r="J460" s="48"/>
      <c r="K460" s="49"/>
      <c r="L460" s="50"/>
    </row>
    <row r="461" spans="1:12" ht="15">
      <c r="A461" s="58">
        <v>41573</v>
      </c>
      <c r="B461" s="57">
        <v>0.30082304526749</v>
      </c>
      <c r="C461" s="58" t="s">
        <v>1372</v>
      </c>
      <c r="D461" s="59" t="s">
        <v>1037</v>
      </c>
      <c r="E461" s="58">
        <v>9</v>
      </c>
      <c r="F461" s="60">
        <v>11.33</v>
      </c>
      <c r="G461" s="60">
        <v>13.59</v>
      </c>
      <c r="H461" s="60">
        <v>16.99</v>
      </c>
      <c r="J461" s="48"/>
      <c r="K461" s="49"/>
      <c r="L461" s="50"/>
    </row>
    <row r="462" spans="1:12" ht="15">
      <c r="A462" s="58">
        <v>41623</v>
      </c>
      <c r="B462" s="57">
        <v>0.30082304526749</v>
      </c>
      <c r="C462" s="58" t="s">
        <v>1372</v>
      </c>
      <c r="D462" s="59" t="s">
        <v>1038</v>
      </c>
      <c r="E462" s="58">
        <v>9</v>
      </c>
      <c r="F462" s="60">
        <v>11.33</v>
      </c>
      <c r="G462" s="60">
        <v>13.59</v>
      </c>
      <c r="H462" s="60">
        <v>16.99</v>
      </c>
      <c r="J462" s="48"/>
      <c r="K462" s="49"/>
      <c r="L462" s="50"/>
    </row>
    <row r="463" spans="1:12" ht="15">
      <c r="A463" s="58">
        <v>41624</v>
      </c>
      <c r="B463" s="57">
        <v>0.30082304526749</v>
      </c>
      <c r="C463" s="58" t="s">
        <v>1372</v>
      </c>
      <c r="D463" s="59" t="s">
        <v>1039</v>
      </c>
      <c r="E463" s="58">
        <v>9</v>
      </c>
      <c r="F463" s="60">
        <v>11.33</v>
      </c>
      <c r="G463" s="60">
        <v>13.59</v>
      </c>
      <c r="H463" s="60">
        <v>16.99</v>
      </c>
      <c r="J463" s="48"/>
      <c r="K463" s="49"/>
      <c r="L463" s="50"/>
    </row>
    <row r="464" spans="1:12" ht="15">
      <c r="A464" s="58">
        <v>41626</v>
      </c>
      <c r="B464" s="57">
        <v>0.30082304526749</v>
      </c>
      <c r="C464" s="58" t="s">
        <v>1372</v>
      </c>
      <c r="D464" s="59" t="s">
        <v>1040</v>
      </c>
      <c r="E464" s="58">
        <v>9</v>
      </c>
      <c r="F464" s="60">
        <v>11.33</v>
      </c>
      <c r="G464" s="60">
        <v>13.59</v>
      </c>
      <c r="H464" s="60">
        <v>16.99</v>
      </c>
      <c r="J464" s="48"/>
      <c r="K464" s="49"/>
      <c r="L464" s="50"/>
    </row>
    <row r="465" spans="1:12" ht="15">
      <c r="A465" s="58">
        <v>41635</v>
      </c>
      <c r="B465" s="57">
        <v>0.499216710182768</v>
      </c>
      <c r="C465" s="58" t="s">
        <v>524</v>
      </c>
      <c r="D465" s="59" t="s">
        <v>1302</v>
      </c>
      <c r="E465" s="58">
        <v>5</v>
      </c>
      <c r="F465" s="60">
        <v>6.39</v>
      </c>
      <c r="G465" s="60">
        <v>7.67</v>
      </c>
      <c r="H465" s="60">
        <v>9.59</v>
      </c>
      <c r="J465" s="48"/>
      <c r="K465" s="49"/>
      <c r="L465" s="50"/>
    </row>
    <row r="466" spans="1:12" ht="15">
      <c r="A466" s="58">
        <v>41636</v>
      </c>
      <c r="B466" s="57">
        <v>0.499216710182768</v>
      </c>
      <c r="C466" s="58" t="s">
        <v>524</v>
      </c>
      <c r="D466" s="59" t="s">
        <v>1303</v>
      </c>
      <c r="E466" s="58">
        <v>5</v>
      </c>
      <c r="F466" s="60">
        <v>6.39</v>
      </c>
      <c r="G466" s="60">
        <v>7.67</v>
      </c>
      <c r="H466" s="60">
        <v>9.59</v>
      </c>
      <c r="J466" s="48"/>
      <c r="K466" s="49"/>
      <c r="L466" s="50"/>
    </row>
    <row r="467" spans="1:12" ht="15">
      <c r="A467" s="58">
        <v>41637</v>
      </c>
      <c r="B467" s="57">
        <v>0.499216710182768</v>
      </c>
      <c r="C467" s="58" t="s">
        <v>524</v>
      </c>
      <c r="D467" s="59" t="s">
        <v>1304</v>
      </c>
      <c r="E467" s="58">
        <v>5</v>
      </c>
      <c r="F467" s="60">
        <v>6.39</v>
      </c>
      <c r="G467" s="60">
        <v>7.67</v>
      </c>
      <c r="H467" s="60">
        <v>9.59</v>
      </c>
      <c r="J467" s="48"/>
      <c r="K467" s="49"/>
      <c r="L467" s="50"/>
    </row>
    <row r="468" spans="1:12" ht="15">
      <c r="A468" s="58">
        <v>41638</v>
      </c>
      <c r="B468" s="57">
        <v>0.499216710182768</v>
      </c>
      <c r="C468" s="58" t="s">
        <v>524</v>
      </c>
      <c r="D468" s="59" t="s">
        <v>1305</v>
      </c>
      <c r="E468" s="58">
        <v>5</v>
      </c>
      <c r="F468" s="60">
        <v>6.39</v>
      </c>
      <c r="G468" s="60">
        <v>7.67</v>
      </c>
      <c r="H468" s="60">
        <v>9.59</v>
      </c>
      <c r="J468" s="48"/>
      <c r="K468" s="49"/>
      <c r="L468" s="50"/>
    </row>
    <row r="469" spans="1:12" ht="15">
      <c r="A469" s="58">
        <v>41639</v>
      </c>
      <c r="B469" s="57">
        <v>0.499216710182768</v>
      </c>
      <c r="C469" s="58" t="s">
        <v>524</v>
      </c>
      <c r="D469" s="59" t="s">
        <v>1306</v>
      </c>
      <c r="E469" s="58">
        <v>5</v>
      </c>
      <c r="F469" s="60">
        <v>6.39</v>
      </c>
      <c r="G469" s="60">
        <v>7.67</v>
      </c>
      <c r="H469" s="60">
        <v>9.59</v>
      </c>
      <c r="J469" s="48"/>
      <c r="K469" s="49"/>
      <c r="L469" s="50"/>
    </row>
    <row r="470" spans="1:12" ht="15">
      <c r="A470" s="58">
        <v>41640</v>
      </c>
      <c r="B470" s="57">
        <v>0.499216710182768</v>
      </c>
      <c r="C470" s="58" t="s">
        <v>524</v>
      </c>
      <c r="D470" s="59" t="s">
        <v>1307</v>
      </c>
      <c r="E470" s="58">
        <v>5</v>
      </c>
      <c r="F470" s="60">
        <v>6.39</v>
      </c>
      <c r="G470" s="60">
        <v>7.67</v>
      </c>
      <c r="H470" s="60">
        <v>9.59</v>
      </c>
      <c r="J470" s="48"/>
      <c r="K470" s="49"/>
      <c r="L470" s="50"/>
    </row>
    <row r="471" spans="1:12" ht="15">
      <c r="A471" s="58">
        <v>41641</v>
      </c>
      <c r="B471" s="57">
        <v>0.499216710182768</v>
      </c>
      <c r="C471" s="58" t="s">
        <v>524</v>
      </c>
      <c r="D471" s="59" t="s">
        <v>1308</v>
      </c>
      <c r="E471" s="58">
        <v>5</v>
      </c>
      <c r="F471" s="60">
        <v>6.39</v>
      </c>
      <c r="G471" s="60">
        <v>7.67</v>
      </c>
      <c r="H471" s="60">
        <v>9.59</v>
      </c>
      <c r="J471" s="48"/>
      <c r="K471" s="49"/>
      <c r="L471" s="50"/>
    </row>
    <row r="472" spans="1:12" ht="15">
      <c r="A472" s="58">
        <v>41642</v>
      </c>
      <c r="B472" s="57">
        <v>0.499216710182768</v>
      </c>
      <c r="C472" s="58" t="s">
        <v>524</v>
      </c>
      <c r="D472" s="59" t="s">
        <v>1309</v>
      </c>
      <c r="E472" s="58">
        <v>5</v>
      </c>
      <c r="F472" s="60">
        <v>6.39</v>
      </c>
      <c r="G472" s="60">
        <v>7.67</v>
      </c>
      <c r="H472" s="60">
        <v>9.59</v>
      </c>
      <c r="J472" s="48"/>
      <c r="K472" s="49"/>
      <c r="L472" s="50"/>
    </row>
    <row r="473" spans="1:12" ht="15">
      <c r="A473" s="58">
        <v>41643</v>
      </c>
      <c r="B473" s="57">
        <v>0.499216710182768</v>
      </c>
      <c r="C473" s="58" t="s">
        <v>524</v>
      </c>
      <c r="D473" s="59" t="s">
        <v>1310</v>
      </c>
      <c r="E473" s="58">
        <v>5</v>
      </c>
      <c r="F473" s="60">
        <v>6.39</v>
      </c>
      <c r="G473" s="60">
        <v>7.67</v>
      </c>
      <c r="H473" s="60">
        <v>9.59</v>
      </c>
      <c r="J473" s="48"/>
      <c r="K473" s="49"/>
      <c r="L473" s="50"/>
    </row>
    <row r="474" spans="1:12" ht="15">
      <c r="A474" s="58">
        <v>41644</v>
      </c>
      <c r="B474" s="57">
        <v>0.499216710182768</v>
      </c>
      <c r="C474" s="58" t="s">
        <v>524</v>
      </c>
      <c r="D474" s="59" t="s">
        <v>1311</v>
      </c>
      <c r="E474" s="58">
        <v>5</v>
      </c>
      <c r="F474" s="60">
        <v>6.39</v>
      </c>
      <c r="G474" s="60">
        <v>7.67</v>
      </c>
      <c r="H474" s="60">
        <v>9.59</v>
      </c>
      <c r="J474" s="48"/>
      <c r="K474" s="49"/>
      <c r="L474" s="50"/>
    </row>
    <row r="475" spans="1:12" ht="15">
      <c r="A475" s="58">
        <v>41649</v>
      </c>
      <c r="B475" s="57">
        <v>0.30082304526749</v>
      </c>
      <c r="C475" s="58" t="s">
        <v>1372</v>
      </c>
      <c r="D475" s="59" t="s">
        <v>1041</v>
      </c>
      <c r="E475" s="58">
        <v>9</v>
      </c>
      <c r="F475" s="60">
        <v>11.33</v>
      </c>
      <c r="G475" s="60">
        <v>13.59</v>
      </c>
      <c r="H475" s="60">
        <v>16.99</v>
      </c>
      <c r="J475" s="48"/>
      <c r="K475" s="49"/>
      <c r="L475" s="50"/>
    </row>
    <row r="476" spans="1:12" ht="15">
      <c r="A476" s="58">
        <v>41650</v>
      </c>
      <c r="B476" s="57">
        <v>0.30082304526749</v>
      </c>
      <c r="C476" s="58" t="s">
        <v>1372</v>
      </c>
      <c r="D476" s="59" t="s">
        <v>1042</v>
      </c>
      <c r="E476" s="58">
        <v>9</v>
      </c>
      <c r="F476" s="60">
        <v>11.33</v>
      </c>
      <c r="G476" s="60">
        <v>13.59</v>
      </c>
      <c r="H476" s="60">
        <v>16.99</v>
      </c>
      <c r="J476" s="48"/>
      <c r="K476" s="49"/>
      <c r="L476" s="50"/>
    </row>
    <row r="477" spans="1:12" ht="15">
      <c r="A477" s="58">
        <v>41655</v>
      </c>
      <c r="B477" s="57">
        <v>0.30082304526749</v>
      </c>
      <c r="C477" s="58" t="s">
        <v>1372</v>
      </c>
      <c r="D477" s="59" t="s">
        <v>1043</v>
      </c>
      <c r="E477" s="58">
        <v>9</v>
      </c>
      <c r="F477" s="60">
        <v>11.33</v>
      </c>
      <c r="G477" s="60">
        <v>13.59</v>
      </c>
      <c r="H477" s="60">
        <v>16.99</v>
      </c>
      <c r="J477" s="48"/>
      <c r="K477" s="49"/>
      <c r="L477" s="50"/>
    </row>
    <row r="478" spans="1:12" ht="15">
      <c r="A478" s="58">
        <v>41656</v>
      </c>
      <c r="B478" s="57">
        <v>0.30082304526749</v>
      </c>
      <c r="C478" s="58" t="s">
        <v>1372</v>
      </c>
      <c r="D478" s="59" t="s">
        <v>1044</v>
      </c>
      <c r="E478" s="58">
        <v>9</v>
      </c>
      <c r="F478" s="60">
        <v>11.33</v>
      </c>
      <c r="G478" s="60">
        <v>13.59</v>
      </c>
      <c r="H478" s="60">
        <v>16.99</v>
      </c>
      <c r="J478" s="48"/>
      <c r="K478" s="49"/>
      <c r="L478" s="50"/>
    </row>
    <row r="479" spans="1:12" ht="15">
      <c r="A479" s="58">
        <v>41659</v>
      </c>
      <c r="B479" s="57">
        <v>0.30082304526749</v>
      </c>
      <c r="C479" s="58" t="s">
        <v>1372</v>
      </c>
      <c r="D479" s="59" t="s">
        <v>1045</v>
      </c>
      <c r="E479" s="58">
        <v>9</v>
      </c>
      <c r="F479" s="60">
        <v>11.33</v>
      </c>
      <c r="G479" s="60">
        <v>13.59</v>
      </c>
      <c r="H479" s="60">
        <v>16.99</v>
      </c>
      <c r="J479" s="48"/>
      <c r="K479" s="49"/>
      <c r="L479" s="50"/>
    </row>
    <row r="480" spans="1:12" ht="15">
      <c r="A480" s="58">
        <v>41661</v>
      </c>
      <c r="B480" s="57">
        <v>0.30082304526749</v>
      </c>
      <c r="C480" s="58" t="s">
        <v>1372</v>
      </c>
      <c r="D480" s="59" t="s">
        <v>1046</v>
      </c>
      <c r="E480" s="58">
        <v>9</v>
      </c>
      <c r="F480" s="60">
        <v>11.33</v>
      </c>
      <c r="G480" s="60">
        <v>13.59</v>
      </c>
      <c r="H480" s="60">
        <v>16.99</v>
      </c>
      <c r="J480" s="48"/>
      <c r="K480" s="49"/>
      <c r="L480" s="50"/>
    </row>
    <row r="481" spans="1:12" ht="15">
      <c r="A481" s="58">
        <v>41662</v>
      </c>
      <c r="B481" s="57">
        <v>0.30082304526749</v>
      </c>
      <c r="C481" s="58" t="s">
        <v>1372</v>
      </c>
      <c r="D481" s="59" t="s">
        <v>1047</v>
      </c>
      <c r="E481" s="58">
        <v>9</v>
      </c>
      <c r="F481" s="60">
        <v>11.33</v>
      </c>
      <c r="G481" s="60">
        <v>13.59</v>
      </c>
      <c r="H481" s="60">
        <v>16.99</v>
      </c>
      <c r="J481" s="48"/>
      <c r="K481" s="49"/>
      <c r="L481" s="50"/>
    </row>
    <row r="482" spans="1:12" ht="15">
      <c r="A482" s="58">
        <v>41671</v>
      </c>
      <c r="B482" s="57">
        <v>0.299390243902439</v>
      </c>
      <c r="C482" s="58" t="s">
        <v>522</v>
      </c>
      <c r="D482" s="59" t="s">
        <v>1460</v>
      </c>
      <c r="E482" s="58">
        <v>6</v>
      </c>
      <c r="F482" s="60">
        <v>7.66</v>
      </c>
      <c r="G482" s="60">
        <v>9.19</v>
      </c>
      <c r="H482" s="60">
        <v>11.49</v>
      </c>
      <c r="J482" s="48"/>
      <c r="K482" s="49"/>
      <c r="L482" s="50"/>
    </row>
    <row r="483" spans="1:12" ht="15">
      <c r="A483" s="58">
        <v>41672</v>
      </c>
      <c r="B483" s="57">
        <v>0.301519756838906</v>
      </c>
      <c r="C483" s="58" t="s">
        <v>522</v>
      </c>
      <c r="D483" s="59" t="s">
        <v>1461</v>
      </c>
      <c r="E483" s="58">
        <v>6</v>
      </c>
      <c r="F483" s="60">
        <v>7.66</v>
      </c>
      <c r="G483" s="60">
        <v>9.19</v>
      </c>
      <c r="H483" s="60">
        <v>11.49</v>
      </c>
      <c r="J483" s="48"/>
      <c r="K483" s="49"/>
      <c r="L483" s="50"/>
    </row>
    <row r="484" spans="1:12" ht="15">
      <c r="A484" s="58">
        <v>41673</v>
      </c>
      <c r="B484" s="57">
        <v>0.298932384341637</v>
      </c>
      <c r="C484" s="58" t="s">
        <v>522</v>
      </c>
      <c r="D484" s="59" t="s">
        <v>1462</v>
      </c>
      <c r="E484" s="58">
        <v>5</v>
      </c>
      <c r="F484" s="60">
        <v>6.57</v>
      </c>
      <c r="G484" s="60">
        <v>7.88</v>
      </c>
      <c r="H484" s="60">
        <v>9.85</v>
      </c>
      <c r="J484" s="48"/>
      <c r="K484" s="49"/>
      <c r="L484" s="50"/>
    </row>
    <row r="485" spans="1:12" ht="15">
      <c r="A485" s="58">
        <v>41674</v>
      </c>
      <c r="B485" s="57">
        <v>0.298932384341637</v>
      </c>
      <c r="C485" s="58" t="s">
        <v>522</v>
      </c>
      <c r="D485" s="59" t="s">
        <v>1463</v>
      </c>
      <c r="E485" s="58">
        <v>5</v>
      </c>
      <c r="F485" s="60">
        <v>6.57</v>
      </c>
      <c r="G485" s="60">
        <v>7.88</v>
      </c>
      <c r="H485" s="60">
        <v>9.85</v>
      </c>
      <c r="J485" s="48"/>
      <c r="K485" s="49"/>
      <c r="L485" s="50"/>
    </row>
    <row r="486" spans="1:12" ht="15">
      <c r="A486" s="58">
        <v>41675</v>
      </c>
      <c r="B486" s="57">
        <v>0.298932384341637</v>
      </c>
      <c r="C486" s="58" t="s">
        <v>1286</v>
      </c>
      <c r="D486" s="59" t="s">
        <v>1464</v>
      </c>
      <c r="E486" s="58">
        <v>5</v>
      </c>
      <c r="F486" s="60">
        <v>6.57</v>
      </c>
      <c r="G486" s="60">
        <v>7.88</v>
      </c>
      <c r="H486" s="60">
        <v>9.85</v>
      </c>
      <c r="J486" s="48"/>
      <c r="K486" s="49"/>
      <c r="L486" s="50"/>
    </row>
    <row r="487" spans="1:12" ht="15">
      <c r="A487" s="58">
        <v>41676</v>
      </c>
      <c r="B487" s="57">
        <v>0.298932384341637</v>
      </c>
      <c r="C487" s="58" t="s">
        <v>1286</v>
      </c>
      <c r="D487" s="59" t="s">
        <v>1465</v>
      </c>
      <c r="E487" s="58">
        <v>5</v>
      </c>
      <c r="F487" s="60">
        <v>6.57</v>
      </c>
      <c r="G487" s="60">
        <v>7.88</v>
      </c>
      <c r="H487" s="60">
        <v>9.85</v>
      </c>
      <c r="J487" s="48"/>
      <c r="K487" s="49"/>
      <c r="L487" s="50"/>
    </row>
    <row r="488" spans="1:12" ht="15">
      <c r="A488" s="58">
        <v>41678</v>
      </c>
      <c r="B488" s="57"/>
      <c r="C488" s="58" t="s">
        <v>508</v>
      </c>
      <c r="D488" s="59" t="s">
        <v>1140</v>
      </c>
      <c r="E488" s="58">
        <v>6</v>
      </c>
      <c r="F488" s="60">
        <v>7.4</v>
      </c>
      <c r="G488" s="60">
        <v>8.88</v>
      </c>
      <c r="H488" s="60">
        <v>11.1</v>
      </c>
      <c r="J488" s="48"/>
      <c r="K488" s="49"/>
      <c r="L488" s="50"/>
    </row>
    <row r="489" spans="1:12" ht="15">
      <c r="A489" s="58">
        <v>41691</v>
      </c>
      <c r="B489" s="57">
        <v>0.369047619047619</v>
      </c>
      <c r="C489" s="58" t="s">
        <v>1285</v>
      </c>
      <c r="D489" s="59" t="s">
        <v>1094</v>
      </c>
      <c r="E489" s="58">
        <v>4</v>
      </c>
      <c r="F489" s="60">
        <v>5.3</v>
      </c>
      <c r="G489" s="60">
        <v>6.36</v>
      </c>
      <c r="H489" s="60">
        <v>7.95</v>
      </c>
      <c r="J489" s="48"/>
      <c r="K489" s="49"/>
      <c r="L489" s="50"/>
    </row>
    <row r="490" spans="1:12" ht="15">
      <c r="A490" s="58">
        <v>41694</v>
      </c>
      <c r="B490" s="57">
        <v>0.461111111111111</v>
      </c>
      <c r="C490" s="58" t="s">
        <v>1285</v>
      </c>
      <c r="D490" s="59" t="s">
        <v>1095</v>
      </c>
      <c r="E490" s="58">
        <v>4</v>
      </c>
      <c r="F490" s="60">
        <v>4.53</v>
      </c>
      <c r="G490" s="60">
        <v>5.43</v>
      </c>
      <c r="H490" s="60">
        <v>6.79</v>
      </c>
      <c r="J490" s="48"/>
      <c r="K490" s="49"/>
      <c r="L490" s="50"/>
    </row>
    <row r="491" spans="1:12" ht="15">
      <c r="A491" s="58">
        <v>41712</v>
      </c>
      <c r="B491" s="57">
        <v>0.411149825783972</v>
      </c>
      <c r="C491" s="58" t="s">
        <v>1071</v>
      </c>
      <c r="D491" s="59" t="s">
        <v>1583</v>
      </c>
      <c r="E491" s="58">
        <v>5</v>
      </c>
      <c r="F491" s="60">
        <v>5.63</v>
      </c>
      <c r="G491" s="60">
        <v>6.76</v>
      </c>
      <c r="H491" s="60">
        <v>8.45</v>
      </c>
      <c r="J491" s="48"/>
      <c r="K491" s="49"/>
      <c r="L491" s="50"/>
    </row>
    <row r="492" spans="1:12" ht="15">
      <c r="A492" s="58">
        <v>41729</v>
      </c>
      <c r="B492" s="57">
        <v>0.4</v>
      </c>
      <c r="C492" s="58" t="s">
        <v>1071</v>
      </c>
      <c r="D492" s="59" t="s">
        <v>813</v>
      </c>
      <c r="E492" s="58">
        <v>4</v>
      </c>
      <c r="F492" s="60">
        <v>4.46</v>
      </c>
      <c r="G492" s="60">
        <v>5.35</v>
      </c>
      <c r="H492" s="60">
        <v>6.69</v>
      </c>
      <c r="J492" s="48"/>
      <c r="K492" s="49"/>
      <c r="L492" s="50"/>
    </row>
    <row r="493" spans="1:12" ht="15">
      <c r="A493" s="58">
        <v>41730</v>
      </c>
      <c r="B493" s="57">
        <v>0.4</v>
      </c>
      <c r="C493" s="58" t="s">
        <v>1071</v>
      </c>
      <c r="D493" s="59" t="s">
        <v>814</v>
      </c>
      <c r="E493" s="58">
        <v>4</v>
      </c>
      <c r="F493" s="60">
        <v>4.46</v>
      </c>
      <c r="G493" s="60">
        <v>5.35</v>
      </c>
      <c r="H493" s="60">
        <v>6.69</v>
      </c>
      <c r="J493" s="48"/>
      <c r="K493" s="49"/>
      <c r="L493" s="50"/>
    </row>
    <row r="494" spans="1:12" ht="15">
      <c r="A494" s="58">
        <v>41759</v>
      </c>
      <c r="B494" s="57">
        <v>0.389763779527559</v>
      </c>
      <c r="C494" s="58" t="s">
        <v>1536</v>
      </c>
      <c r="D494" s="59" t="s">
        <v>1048</v>
      </c>
      <c r="E494" s="58">
        <v>4</v>
      </c>
      <c r="F494" s="60">
        <v>5.17</v>
      </c>
      <c r="G494" s="60">
        <v>6.2</v>
      </c>
      <c r="H494" s="60">
        <v>7.75</v>
      </c>
      <c r="J494" s="48"/>
      <c r="K494" s="49"/>
      <c r="L494" s="50"/>
    </row>
    <row r="495" spans="1:12" ht="15">
      <c r="A495" s="58">
        <v>41760</v>
      </c>
      <c r="B495" s="57">
        <v>0.397637795275591</v>
      </c>
      <c r="C495" s="58" t="s">
        <v>1536</v>
      </c>
      <c r="D495" s="59" t="s">
        <v>974</v>
      </c>
      <c r="E495" s="58">
        <v>4</v>
      </c>
      <c r="F495" s="60">
        <v>5.1</v>
      </c>
      <c r="G495" s="60">
        <v>6.12</v>
      </c>
      <c r="H495" s="60">
        <v>7.65</v>
      </c>
      <c r="J495" s="48"/>
      <c r="K495" s="49"/>
      <c r="L495" s="50"/>
    </row>
    <row r="496" spans="1:12" ht="15">
      <c r="A496" s="58">
        <v>41766</v>
      </c>
      <c r="B496" s="57">
        <v>0.389763779527559</v>
      </c>
      <c r="C496" s="58" t="s">
        <v>1536</v>
      </c>
      <c r="D496" s="59" t="s">
        <v>978</v>
      </c>
      <c r="E496" s="58">
        <v>4</v>
      </c>
      <c r="F496" s="60">
        <v>5.17</v>
      </c>
      <c r="G496" s="60">
        <v>6.2</v>
      </c>
      <c r="H496" s="60">
        <v>7.75</v>
      </c>
      <c r="J496" s="48"/>
      <c r="K496" s="49"/>
      <c r="L496" s="50"/>
    </row>
    <row r="497" spans="1:12" ht="15">
      <c r="A497" s="58">
        <v>41780</v>
      </c>
      <c r="B497" s="57"/>
      <c r="C497" s="58" t="s">
        <v>517</v>
      </c>
      <c r="D497" s="59" t="s">
        <v>815</v>
      </c>
      <c r="E497" s="58">
        <v>7</v>
      </c>
      <c r="F497" s="60">
        <v>8.47</v>
      </c>
      <c r="G497" s="60">
        <v>10.16</v>
      </c>
      <c r="H497" s="60">
        <v>12.7</v>
      </c>
      <c r="J497" s="48"/>
      <c r="K497" s="49"/>
      <c r="L497" s="50"/>
    </row>
    <row r="498" spans="1:12" ht="15">
      <c r="A498" s="58">
        <v>41781</v>
      </c>
      <c r="B498" s="57"/>
      <c r="C498" s="58" t="s">
        <v>517</v>
      </c>
      <c r="D498" s="59" t="s">
        <v>816</v>
      </c>
      <c r="E498" s="58">
        <v>7</v>
      </c>
      <c r="F498" s="60">
        <v>8.47</v>
      </c>
      <c r="G498" s="60">
        <v>10.16</v>
      </c>
      <c r="H498" s="60">
        <v>12.7</v>
      </c>
      <c r="J498" s="48"/>
      <c r="K498" s="49"/>
      <c r="L498" s="50"/>
    </row>
    <row r="499" spans="1:12" ht="15">
      <c r="A499" s="58">
        <v>41782</v>
      </c>
      <c r="B499" s="57"/>
      <c r="C499" s="58" t="s">
        <v>517</v>
      </c>
      <c r="D499" s="59" t="s">
        <v>817</v>
      </c>
      <c r="E499" s="58">
        <v>7</v>
      </c>
      <c r="F499" s="60">
        <v>8.47</v>
      </c>
      <c r="G499" s="60">
        <v>10.16</v>
      </c>
      <c r="H499" s="60">
        <v>12.7</v>
      </c>
      <c r="J499" s="48"/>
      <c r="K499" s="49"/>
      <c r="L499" s="50"/>
    </row>
    <row r="500" spans="1:12" ht="15">
      <c r="A500" s="58">
        <v>41869</v>
      </c>
      <c r="B500" s="57">
        <v>0.498360655737705</v>
      </c>
      <c r="C500" s="58" t="s">
        <v>1379</v>
      </c>
      <c r="D500" s="59" t="s">
        <v>818</v>
      </c>
      <c r="E500" s="58">
        <v>4</v>
      </c>
      <c r="F500" s="60">
        <v>5.1</v>
      </c>
      <c r="G500" s="60">
        <v>6.12</v>
      </c>
      <c r="H500" s="60">
        <v>7.65</v>
      </c>
      <c r="J500" s="48"/>
      <c r="K500" s="49"/>
      <c r="L500" s="50"/>
    </row>
    <row r="501" spans="1:12" ht="15">
      <c r="A501" s="58">
        <v>41870</v>
      </c>
      <c r="B501" s="57">
        <v>0.498360655737705</v>
      </c>
      <c r="C501" s="58" t="s">
        <v>1379</v>
      </c>
      <c r="D501" s="59" t="s">
        <v>819</v>
      </c>
      <c r="E501" s="58">
        <v>4</v>
      </c>
      <c r="F501" s="60">
        <v>5.1</v>
      </c>
      <c r="G501" s="60">
        <v>6.12</v>
      </c>
      <c r="H501" s="60">
        <v>7.65</v>
      </c>
      <c r="J501" s="48"/>
      <c r="K501" s="49"/>
      <c r="L501" s="50"/>
    </row>
    <row r="502" spans="1:12" ht="15">
      <c r="A502" s="58">
        <v>41871</v>
      </c>
      <c r="B502" s="57"/>
      <c r="C502" s="58" t="s">
        <v>517</v>
      </c>
      <c r="D502" s="59" t="s">
        <v>355</v>
      </c>
      <c r="E502" s="58">
        <v>7</v>
      </c>
      <c r="F502" s="60">
        <v>8.47</v>
      </c>
      <c r="G502" s="60">
        <v>10.16</v>
      </c>
      <c r="H502" s="60">
        <v>12.7</v>
      </c>
      <c r="J502" s="48"/>
      <c r="K502" s="49"/>
      <c r="L502" s="50"/>
    </row>
    <row r="503" spans="1:12" ht="15">
      <c r="A503" s="58">
        <v>41872</v>
      </c>
      <c r="B503" s="57"/>
      <c r="C503" s="58" t="s">
        <v>517</v>
      </c>
      <c r="D503" s="59" t="s">
        <v>356</v>
      </c>
      <c r="E503" s="58">
        <v>7</v>
      </c>
      <c r="F503" s="60">
        <v>8.47</v>
      </c>
      <c r="G503" s="60">
        <v>10.16</v>
      </c>
      <c r="H503" s="60">
        <v>12.7</v>
      </c>
      <c r="J503" s="48"/>
      <c r="K503" s="49"/>
      <c r="L503" s="50"/>
    </row>
    <row r="504" spans="1:12" ht="15">
      <c r="A504" s="58">
        <v>41873</v>
      </c>
      <c r="B504" s="57"/>
      <c r="C504" s="58" t="s">
        <v>517</v>
      </c>
      <c r="D504" s="59" t="s">
        <v>357</v>
      </c>
      <c r="E504" s="58">
        <v>7</v>
      </c>
      <c r="F504" s="60">
        <v>8.47</v>
      </c>
      <c r="G504" s="60">
        <v>10.16</v>
      </c>
      <c r="H504" s="60">
        <v>12.7</v>
      </c>
      <c r="J504" s="48"/>
      <c r="K504" s="49"/>
      <c r="L504" s="50"/>
    </row>
    <row r="505" spans="1:12" ht="15">
      <c r="A505" s="58">
        <v>41874</v>
      </c>
      <c r="B505" s="57"/>
      <c r="C505" s="58" t="s">
        <v>517</v>
      </c>
      <c r="D505" s="59" t="s">
        <v>358</v>
      </c>
      <c r="E505" s="58">
        <v>7</v>
      </c>
      <c r="F505" s="60">
        <v>8.47</v>
      </c>
      <c r="G505" s="60">
        <v>10.16</v>
      </c>
      <c r="H505" s="60">
        <v>12.7</v>
      </c>
      <c r="J505" s="48"/>
      <c r="K505" s="49"/>
      <c r="L505" s="50"/>
    </row>
    <row r="506" spans="1:12" ht="15">
      <c r="A506" s="58">
        <v>41875</v>
      </c>
      <c r="B506" s="57"/>
      <c r="C506" s="58" t="s">
        <v>517</v>
      </c>
      <c r="D506" s="59" t="s">
        <v>359</v>
      </c>
      <c r="E506" s="58">
        <v>7</v>
      </c>
      <c r="F506" s="60">
        <v>8.47</v>
      </c>
      <c r="G506" s="60">
        <v>10.16</v>
      </c>
      <c r="H506" s="60">
        <v>12.7</v>
      </c>
      <c r="J506" s="48"/>
      <c r="K506" s="49"/>
      <c r="L506" s="50"/>
    </row>
    <row r="507" spans="1:12" ht="15">
      <c r="A507" s="58">
        <v>41876</v>
      </c>
      <c r="B507" s="57"/>
      <c r="C507" s="58" t="s">
        <v>517</v>
      </c>
      <c r="D507" s="59" t="s">
        <v>360</v>
      </c>
      <c r="E507" s="58">
        <v>7</v>
      </c>
      <c r="F507" s="60">
        <v>8.47</v>
      </c>
      <c r="G507" s="60">
        <v>10.16</v>
      </c>
      <c r="H507" s="60">
        <v>12.7</v>
      </c>
      <c r="J507" s="48"/>
      <c r="K507" s="49"/>
      <c r="L507" s="50"/>
    </row>
    <row r="508" spans="1:12" ht="15">
      <c r="A508" s="58">
        <v>41877</v>
      </c>
      <c r="B508" s="57"/>
      <c r="C508" s="58" t="s">
        <v>517</v>
      </c>
      <c r="D508" s="59" t="s">
        <v>361</v>
      </c>
      <c r="E508" s="58">
        <v>7</v>
      </c>
      <c r="F508" s="60">
        <v>8.47</v>
      </c>
      <c r="G508" s="60">
        <v>10.16</v>
      </c>
      <c r="H508" s="60">
        <v>12.7</v>
      </c>
      <c r="J508" s="48"/>
      <c r="K508" s="49"/>
      <c r="L508" s="50"/>
    </row>
    <row r="509" spans="1:12" ht="15">
      <c r="A509" s="58">
        <v>41878</v>
      </c>
      <c r="B509" s="57"/>
      <c r="C509" s="58" t="s">
        <v>517</v>
      </c>
      <c r="D509" s="59" t="s">
        <v>362</v>
      </c>
      <c r="E509" s="58">
        <v>7</v>
      </c>
      <c r="F509" s="60">
        <v>8.47</v>
      </c>
      <c r="G509" s="60">
        <v>10.16</v>
      </c>
      <c r="H509" s="60">
        <v>12.7</v>
      </c>
      <c r="J509" s="48"/>
      <c r="K509" s="49"/>
      <c r="L509" s="50"/>
    </row>
    <row r="510" spans="1:12" ht="15">
      <c r="A510" s="58">
        <v>41879</v>
      </c>
      <c r="B510" s="57"/>
      <c r="C510" s="58" t="s">
        <v>517</v>
      </c>
      <c r="D510" s="59" t="s">
        <v>363</v>
      </c>
      <c r="E510" s="58">
        <v>7</v>
      </c>
      <c r="F510" s="60">
        <v>8.47</v>
      </c>
      <c r="G510" s="60">
        <v>10.16</v>
      </c>
      <c r="H510" s="60">
        <v>12.7</v>
      </c>
      <c r="J510" s="48"/>
      <c r="K510" s="49"/>
      <c r="L510" s="50"/>
    </row>
    <row r="511" spans="1:12" ht="15">
      <c r="A511" s="58">
        <v>41880</v>
      </c>
      <c r="B511" s="57"/>
      <c r="C511" s="58" t="s">
        <v>517</v>
      </c>
      <c r="D511" s="59" t="s">
        <v>364</v>
      </c>
      <c r="E511" s="58">
        <v>7</v>
      </c>
      <c r="F511" s="60">
        <v>8.47</v>
      </c>
      <c r="G511" s="60">
        <v>10.16</v>
      </c>
      <c r="H511" s="60">
        <v>12.7</v>
      </c>
      <c r="J511" s="48"/>
      <c r="K511" s="49"/>
      <c r="L511" s="50"/>
    </row>
    <row r="512" spans="1:12" ht="15">
      <c r="A512" s="58">
        <v>41881</v>
      </c>
      <c r="B512" s="57"/>
      <c r="C512" s="58" t="s">
        <v>517</v>
      </c>
      <c r="D512" s="59" t="s">
        <v>365</v>
      </c>
      <c r="E512" s="58">
        <v>7</v>
      </c>
      <c r="F512" s="60">
        <v>8.47</v>
      </c>
      <c r="G512" s="60">
        <v>10.16</v>
      </c>
      <c r="H512" s="60">
        <v>12.7</v>
      </c>
      <c r="J512" s="48"/>
      <c r="K512" s="49"/>
      <c r="L512" s="50"/>
    </row>
    <row r="513" spans="1:12" ht="15">
      <c r="A513" s="58">
        <v>41882</v>
      </c>
      <c r="B513" s="57"/>
      <c r="C513" s="58" t="s">
        <v>517</v>
      </c>
      <c r="D513" s="59" t="s">
        <v>366</v>
      </c>
      <c r="E513" s="58">
        <v>7</v>
      </c>
      <c r="F513" s="60">
        <v>8.47</v>
      </c>
      <c r="G513" s="60">
        <v>10.16</v>
      </c>
      <c r="H513" s="60">
        <v>12.7</v>
      </c>
      <c r="J513" s="48"/>
      <c r="K513" s="49"/>
      <c r="L513" s="50"/>
    </row>
    <row r="514" spans="1:12" ht="15">
      <c r="A514" s="58">
        <v>41883</v>
      </c>
      <c r="B514" s="57"/>
      <c r="C514" s="58" t="s">
        <v>517</v>
      </c>
      <c r="D514" s="59" t="s">
        <v>367</v>
      </c>
      <c r="E514" s="58">
        <v>7</v>
      </c>
      <c r="F514" s="60">
        <v>8.47</v>
      </c>
      <c r="G514" s="60">
        <v>10.16</v>
      </c>
      <c r="H514" s="60">
        <v>12.7</v>
      </c>
      <c r="J514" s="48"/>
      <c r="K514" s="49"/>
      <c r="L514" s="50"/>
    </row>
    <row r="515" spans="1:12" ht="15">
      <c r="A515" s="58">
        <v>41884</v>
      </c>
      <c r="B515" s="57"/>
      <c r="C515" s="58" t="s">
        <v>517</v>
      </c>
      <c r="D515" s="59" t="s">
        <v>368</v>
      </c>
      <c r="E515" s="58">
        <v>7</v>
      </c>
      <c r="F515" s="60">
        <v>8.47</v>
      </c>
      <c r="G515" s="60">
        <v>10.16</v>
      </c>
      <c r="H515" s="60">
        <v>12.7</v>
      </c>
      <c r="J515" s="48"/>
      <c r="K515" s="49"/>
      <c r="L515" s="50"/>
    </row>
    <row r="516" spans="1:12" ht="15">
      <c r="A516" s="58">
        <v>41885</v>
      </c>
      <c r="B516" s="57"/>
      <c r="C516" s="58" t="s">
        <v>517</v>
      </c>
      <c r="D516" s="59" t="s">
        <v>369</v>
      </c>
      <c r="E516" s="58">
        <v>7</v>
      </c>
      <c r="F516" s="60">
        <v>8.47</v>
      </c>
      <c r="G516" s="60">
        <v>10.16</v>
      </c>
      <c r="H516" s="60">
        <v>12.7</v>
      </c>
      <c r="J516" s="48"/>
      <c r="K516" s="49"/>
      <c r="L516" s="50"/>
    </row>
    <row r="517" spans="1:12" ht="15">
      <c r="A517" s="58">
        <v>41886</v>
      </c>
      <c r="B517" s="57"/>
      <c r="C517" s="58" t="s">
        <v>517</v>
      </c>
      <c r="D517" s="59" t="s">
        <v>370</v>
      </c>
      <c r="E517" s="58">
        <v>7</v>
      </c>
      <c r="F517" s="60">
        <v>8.47</v>
      </c>
      <c r="G517" s="60">
        <v>10.16</v>
      </c>
      <c r="H517" s="60">
        <v>12.7</v>
      </c>
      <c r="J517" s="48"/>
      <c r="K517" s="49"/>
      <c r="L517" s="50"/>
    </row>
    <row r="518" spans="1:12" ht="15">
      <c r="A518" s="58">
        <v>41887</v>
      </c>
      <c r="B518" s="57"/>
      <c r="C518" s="58" t="s">
        <v>517</v>
      </c>
      <c r="D518" s="59" t="s">
        <v>371</v>
      </c>
      <c r="E518" s="58">
        <v>7</v>
      </c>
      <c r="F518" s="60">
        <v>8.47</v>
      </c>
      <c r="G518" s="60">
        <v>10.16</v>
      </c>
      <c r="H518" s="60">
        <v>12.7</v>
      </c>
      <c r="J518" s="48"/>
      <c r="K518" s="49"/>
      <c r="L518" s="50"/>
    </row>
    <row r="519" spans="1:12" ht="15">
      <c r="A519" s="58">
        <v>41888</v>
      </c>
      <c r="B519" s="57"/>
      <c r="C519" s="58" t="s">
        <v>517</v>
      </c>
      <c r="D519" s="59" t="s">
        <v>372</v>
      </c>
      <c r="E519" s="58">
        <v>7</v>
      </c>
      <c r="F519" s="60">
        <v>8.47</v>
      </c>
      <c r="G519" s="60">
        <v>10.16</v>
      </c>
      <c r="H519" s="60">
        <v>12.7</v>
      </c>
      <c r="J519" s="48"/>
      <c r="K519" s="49"/>
      <c r="L519" s="50"/>
    </row>
    <row r="520" spans="1:12" ht="15">
      <c r="A520" s="58">
        <v>41889</v>
      </c>
      <c r="B520" s="57"/>
      <c r="C520" s="58" t="s">
        <v>517</v>
      </c>
      <c r="D520" s="59" t="s">
        <v>373</v>
      </c>
      <c r="E520" s="58">
        <v>7</v>
      </c>
      <c r="F520" s="60">
        <v>8.47</v>
      </c>
      <c r="G520" s="60">
        <v>10.16</v>
      </c>
      <c r="H520" s="60">
        <v>12.7</v>
      </c>
      <c r="J520" s="48"/>
      <c r="K520" s="49"/>
      <c r="L520" s="50"/>
    </row>
    <row r="521" spans="1:12" ht="15">
      <c r="A521" s="58">
        <v>41890</v>
      </c>
      <c r="B521" s="57"/>
      <c r="C521" s="58" t="s">
        <v>517</v>
      </c>
      <c r="D521" s="59" t="s">
        <v>374</v>
      </c>
      <c r="E521" s="58">
        <v>7</v>
      </c>
      <c r="F521" s="60">
        <v>8.47</v>
      </c>
      <c r="G521" s="60">
        <v>10.16</v>
      </c>
      <c r="H521" s="60">
        <v>12.7</v>
      </c>
      <c r="J521" s="48"/>
      <c r="K521" s="49"/>
      <c r="L521" s="50"/>
    </row>
    <row r="522" spans="1:12" ht="15">
      <c r="A522" s="58">
        <v>41891</v>
      </c>
      <c r="B522" s="57">
        <v>0.498360655737705</v>
      </c>
      <c r="C522" s="58" t="s">
        <v>1379</v>
      </c>
      <c r="D522" s="59" t="s">
        <v>820</v>
      </c>
      <c r="E522" s="58">
        <v>4</v>
      </c>
      <c r="F522" s="60">
        <v>5.1</v>
      </c>
      <c r="G522" s="60">
        <v>6.12</v>
      </c>
      <c r="H522" s="60">
        <v>7.65</v>
      </c>
      <c r="J522" s="48"/>
      <c r="K522" s="49"/>
      <c r="L522" s="50"/>
    </row>
    <row r="523" spans="1:12" ht="15">
      <c r="A523" s="58">
        <v>41892</v>
      </c>
      <c r="B523" s="57">
        <v>0.498360655737705</v>
      </c>
      <c r="C523" s="58" t="s">
        <v>1379</v>
      </c>
      <c r="D523" s="59" t="s">
        <v>821</v>
      </c>
      <c r="E523" s="58">
        <v>4</v>
      </c>
      <c r="F523" s="60">
        <v>5.1</v>
      </c>
      <c r="G523" s="60">
        <v>6.12</v>
      </c>
      <c r="H523" s="60">
        <v>7.65</v>
      </c>
      <c r="J523" s="48"/>
      <c r="K523" s="49"/>
      <c r="L523" s="50"/>
    </row>
    <row r="524" spans="1:12" ht="15">
      <c r="A524" s="58">
        <v>41894</v>
      </c>
      <c r="B524" s="57"/>
      <c r="C524" s="58" t="s">
        <v>1522</v>
      </c>
      <c r="D524" s="59" t="s">
        <v>979</v>
      </c>
      <c r="E524" s="58">
        <v>9</v>
      </c>
      <c r="F524" s="60">
        <v>10.43</v>
      </c>
      <c r="G524" s="60">
        <v>12.52</v>
      </c>
      <c r="H524" s="60">
        <v>15.65</v>
      </c>
      <c r="J524" s="48"/>
      <c r="K524" s="49"/>
      <c r="L524" s="50"/>
    </row>
    <row r="525" spans="1:12" ht="15">
      <c r="A525" s="58">
        <v>41940</v>
      </c>
      <c r="B525" s="57">
        <v>0.297752808988764</v>
      </c>
      <c r="C525" s="58" t="s">
        <v>1368</v>
      </c>
      <c r="D525" s="59" t="s">
        <v>1504</v>
      </c>
      <c r="E525" s="58">
        <v>3</v>
      </c>
      <c r="F525" s="60">
        <v>4.17</v>
      </c>
      <c r="G525" s="60">
        <v>5</v>
      </c>
      <c r="H525" s="60">
        <v>6.25</v>
      </c>
      <c r="J525" s="48"/>
      <c r="K525" s="49"/>
      <c r="L525" s="50"/>
    </row>
    <row r="526" spans="1:12" ht="15">
      <c r="A526" s="58">
        <v>41979</v>
      </c>
      <c r="B526" s="57"/>
      <c r="C526" s="58" t="s">
        <v>1527</v>
      </c>
      <c r="D526" s="59" t="s">
        <v>1049</v>
      </c>
      <c r="E526" s="58">
        <v>12</v>
      </c>
      <c r="F526" s="60">
        <v>14.43</v>
      </c>
      <c r="G526" s="60">
        <v>17.32</v>
      </c>
      <c r="H526" s="60">
        <v>21.65</v>
      </c>
      <c r="J526" s="48"/>
      <c r="K526" s="49"/>
      <c r="L526" s="50"/>
    </row>
    <row r="527" spans="1:12" ht="15">
      <c r="A527" s="58">
        <v>41980</v>
      </c>
      <c r="B527" s="57">
        <v>0.436951501154734</v>
      </c>
      <c r="C527" s="58" t="s">
        <v>1527</v>
      </c>
      <c r="D527" s="59" t="s">
        <v>1050</v>
      </c>
      <c r="E527" s="58">
        <v>7</v>
      </c>
      <c r="F527" s="60">
        <v>8.13</v>
      </c>
      <c r="G527" s="60">
        <v>9.75</v>
      </c>
      <c r="H527" s="60">
        <v>12.19</v>
      </c>
      <c r="J527" s="48"/>
      <c r="K527" s="49"/>
      <c r="L527" s="50"/>
    </row>
    <row r="528" spans="1:12" ht="15">
      <c r="A528" s="58">
        <v>42026</v>
      </c>
      <c r="B528" s="57">
        <v>0.411026615969582</v>
      </c>
      <c r="C528" s="58" t="s">
        <v>535</v>
      </c>
      <c r="D528" s="59" t="s">
        <v>547</v>
      </c>
      <c r="E528" s="58">
        <v>8</v>
      </c>
      <c r="F528" s="60">
        <v>10.33</v>
      </c>
      <c r="G528" s="60">
        <v>12.39</v>
      </c>
      <c r="H528" s="60">
        <v>15.49</v>
      </c>
      <c r="J528" s="48"/>
      <c r="K528" s="49"/>
      <c r="L528" s="50"/>
    </row>
    <row r="529" spans="1:12" ht="15">
      <c r="A529" s="58">
        <v>42051</v>
      </c>
      <c r="B529" s="57">
        <v>0.411026615969582</v>
      </c>
      <c r="C529" s="58" t="s">
        <v>1512</v>
      </c>
      <c r="D529" s="59" t="s">
        <v>548</v>
      </c>
      <c r="E529" s="58">
        <v>8</v>
      </c>
      <c r="F529" s="60">
        <v>10.33</v>
      </c>
      <c r="G529" s="60">
        <v>12.39</v>
      </c>
      <c r="H529" s="60">
        <v>15.49</v>
      </c>
      <c r="J529" s="48"/>
      <c r="K529" s="49"/>
      <c r="L529" s="50"/>
    </row>
    <row r="530" spans="1:12" ht="15">
      <c r="A530" s="58">
        <v>42120</v>
      </c>
      <c r="B530" s="57"/>
      <c r="C530" s="58" t="s">
        <v>1522</v>
      </c>
      <c r="D530" s="59" t="s">
        <v>1052</v>
      </c>
      <c r="E530" s="58">
        <v>12</v>
      </c>
      <c r="F530" s="60">
        <v>14.23</v>
      </c>
      <c r="G530" s="60">
        <v>17.08</v>
      </c>
      <c r="H530" s="60">
        <v>21.35</v>
      </c>
      <c r="J530" s="48"/>
      <c r="K530" s="49"/>
      <c r="L530" s="50"/>
    </row>
    <row r="531" spans="1:12" ht="15">
      <c r="A531" s="58">
        <v>42136</v>
      </c>
      <c r="B531" s="57">
        <v>0.481132075471698</v>
      </c>
      <c r="C531" s="58" t="s">
        <v>1379</v>
      </c>
      <c r="D531" s="59" t="s">
        <v>1312</v>
      </c>
      <c r="E531" s="58">
        <v>5</v>
      </c>
      <c r="F531" s="60">
        <v>5.5</v>
      </c>
      <c r="G531" s="60">
        <v>6.6</v>
      </c>
      <c r="H531" s="60">
        <v>8.25</v>
      </c>
      <c r="J531" s="48"/>
      <c r="K531" s="49"/>
      <c r="L531" s="50"/>
    </row>
    <row r="532" spans="1:12" ht="15">
      <c r="A532" s="58">
        <v>42137</v>
      </c>
      <c r="B532" s="57">
        <v>0.481132075471698</v>
      </c>
      <c r="C532" s="58" t="s">
        <v>1379</v>
      </c>
      <c r="D532" s="59" t="s">
        <v>1313</v>
      </c>
      <c r="E532" s="58">
        <v>5</v>
      </c>
      <c r="F532" s="60">
        <v>5.5</v>
      </c>
      <c r="G532" s="60">
        <v>6.6</v>
      </c>
      <c r="H532" s="60">
        <v>8.25</v>
      </c>
      <c r="J532" s="48"/>
      <c r="K532" s="49"/>
      <c r="L532" s="50"/>
    </row>
    <row r="533" spans="1:12" ht="15">
      <c r="A533" s="58">
        <v>42138</v>
      </c>
      <c r="B533" s="57">
        <v>0.481132075471698</v>
      </c>
      <c r="C533" s="58" t="s">
        <v>1379</v>
      </c>
      <c r="D533" s="59" t="s">
        <v>1314</v>
      </c>
      <c r="E533" s="58">
        <v>5</v>
      </c>
      <c r="F533" s="60">
        <v>5.5</v>
      </c>
      <c r="G533" s="60">
        <v>6.6</v>
      </c>
      <c r="H533" s="60">
        <v>8.25</v>
      </c>
      <c r="J533" s="48"/>
      <c r="K533" s="49"/>
      <c r="L533" s="50"/>
    </row>
    <row r="534" spans="1:12" ht="15">
      <c r="A534" s="58">
        <v>42139</v>
      </c>
      <c r="B534" s="57">
        <v>0.481132075471698</v>
      </c>
      <c r="C534" s="58" t="s">
        <v>1379</v>
      </c>
      <c r="D534" s="59" t="s">
        <v>1315</v>
      </c>
      <c r="E534" s="58">
        <v>5</v>
      </c>
      <c r="F534" s="60">
        <v>5.5</v>
      </c>
      <c r="G534" s="60">
        <v>6.6</v>
      </c>
      <c r="H534" s="60">
        <v>8.25</v>
      </c>
      <c r="J534" s="48"/>
      <c r="K534" s="49"/>
      <c r="L534" s="50"/>
    </row>
    <row r="535" spans="1:12" ht="15">
      <c r="A535" s="58">
        <v>42140</v>
      </c>
      <c r="B535" s="57">
        <v>0.481132075471698</v>
      </c>
      <c r="C535" s="58" t="s">
        <v>1379</v>
      </c>
      <c r="D535" s="59" t="s">
        <v>1316</v>
      </c>
      <c r="E535" s="58">
        <v>5</v>
      </c>
      <c r="F535" s="60">
        <v>5.5</v>
      </c>
      <c r="G535" s="60">
        <v>6.6</v>
      </c>
      <c r="H535" s="60">
        <v>8.25</v>
      </c>
      <c r="J535" s="48"/>
      <c r="K535" s="49"/>
      <c r="L535" s="50"/>
    </row>
    <row r="536" spans="1:12" ht="15">
      <c r="A536" s="58">
        <v>42156</v>
      </c>
      <c r="B536" s="57">
        <v>0.478632478632479</v>
      </c>
      <c r="C536" s="58" t="s">
        <v>501</v>
      </c>
      <c r="D536" s="59" t="s">
        <v>1469</v>
      </c>
      <c r="E536" s="58">
        <v>5</v>
      </c>
      <c r="F536" s="60">
        <v>6.1</v>
      </c>
      <c r="G536" s="60">
        <v>7.32</v>
      </c>
      <c r="H536" s="60">
        <v>9.15</v>
      </c>
      <c r="J536" s="48"/>
      <c r="K536" s="49"/>
      <c r="L536" s="50"/>
    </row>
    <row r="537" spans="1:12" ht="15">
      <c r="A537" s="58">
        <v>42157</v>
      </c>
      <c r="B537" s="57">
        <v>0.478632478632479</v>
      </c>
      <c r="C537" s="58" t="s">
        <v>501</v>
      </c>
      <c r="D537" s="59" t="s">
        <v>1470</v>
      </c>
      <c r="E537" s="58">
        <v>5</v>
      </c>
      <c r="F537" s="60">
        <v>6.1</v>
      </c>
      <c r="G537" s="60">
        <v>7.32</v>
      </c>
      <c r="H537" s="60">
        <v>9.15</v>
      </c>
      <c r="J537" s="48"/>
      <c r="K537" s="49"/>
      <c r="L537" s="50"/>
    </row>
    <row r="538" spans="1:12" ht="15">
      <c r="A538" s="58">
        <v>42158</v>
      </c>
      <c r="B538" s="57">
        <v>0.478632478632479</v>
      </c>
      <c r="C538" s="58" t="s">
        <v>501</v>
      </c>
      <c r="D538" s="59" t="s">
        <v>1471</v>
      </c>
      <c r="E538" s="58">
        <v>5</v>
      </c>
      <c r="F538" s="60">
        <v>6.1</v>
      </c>
      <c r="G538" s="60">
        <v>7.32</v>
      </c>
      <c r="H538" s="60">
        <v>9.15</v>
      </c>
      <c r="J538" s="48"/>
      <c r="K538" s="49"/>
      <c r="L538" s="50"/>
    </row>
    <row r="539" spans="1:12" ht="15">
      <c r="A539" s="58">
        <v>42159</v>
      </c>
      <c r="B539" s="57">
        <v>0.478632478632479</v>
      </c>
      <c r="C539" s="58" t="s">
        <v>501</v>
      </c>
      <c r="D539" s="59" t="s">
        <v>1472</v>
      </c>
      <c r="E539" s="58">
        <v>5</v>
      </c>
      <c r="F539" s="60">
        <v>6.1</v>
      </c>
      <c r="G539" s="60">
        <v>7.32</v>
      </c>
      <c r="H539" s="60">
        <v>9.15</v>
      </c>
      <c r="J539" s="48"/>
      <c r="K539" s="49"/>
      <c r="L539" s="50"/>
    </row>
    <row r="540" spans="1:12" ht="15">
      <c r="A540" s="58">
        <v>42160</v>
      </c>
      <c r="B540" s="57">
        <v>0.478632478632479</v>
      </c>
      <c r="C540" s="58" t="s">
        <v>501</v>
      </c>
      <c r="D540" s="59" t="s">
        <v>1473</v>
      </c>
      <c r="E540" s="58">
        <v>5</v>
      </c>
      <c r="F540" s="60">
        <v>6.1</v>
      </c>
      <c r="G540" s="60">
        <v>7.32</v>
      </c>
      <c r="H540" s="60">
        <v>9.15</v>
      </c>
      <c r="J540" s="48"/>
      <c r="K540" s="49"/>
      <c r="L540" s="50"/>
    </row>
    <row r="541" spans="1:12" ht="15">
      <c r="A541" s="58">
        <v>42161</v>
      </c>
      <c r="B541" s="57">
        <v>0.478632478632479</v>
      </c>
      <c r="C541" s="58" t="s">
        <v>501</v>
      </c>
      <c r="D541" s="59" t="s">
        <v>1474</v>
      </c>
      <c r="E541" s="58">
        <v>5</v>
      </c>
      <c r="F541" s="60">
        <v>6.1</v>
      </c>
      <c r="G541" s="60">
        <v>7.32</v>
      </c>
      <c r="H541" s="60">
        <v>9.15</v>
      </c>
      <c r="J541" s="48"/>
      <c r="K541" s="49"/>
      <c r="L541" s="50"/>
    </row>
    <row r="542" spans="1:12" ht="15">
      <c r="A542" s="58">
        <v>42162</v>
      </c>
      <c r="B542" s="57">
        <v>0.478632478632479</v>
      </c>
      <c r="C542" s="58" t="s">
        <v>501</v>
      </c>
      <c r="D542" s="59" t="s">
        <v>1475</v>
      </c>
      <c r="E542" s="58">
        <v>5</v>
      </c>
      <c r="F542" s="60">
        <v>6.1</v>
      </c>
      <c r="G542" s="60">
        <v>7.32</v>
      </c>
      <c r="H542" s="60">
        <v>9.15</v>
      </c>
      <c r="J542" s="48"/>
      <c r="K542" s="49"/>
      <c r="L542" s="50"/>
    </row>
    <row r="543" spans="1:12" ht="15">
      <c r="A543" s="58">
        <v>42163</v>
      </c>
      <c r="B543" s="57">
        <v>0.478632478632479</v>
      </c>
      <c r="C543" s="58" t="s">
        <v>501</v>
      </c>
      <c r="D543" s="59" t="s">
        <v>1476</v>
      </c>
      <c r="E543" s="58">
        <v>5</v>
      </c>
      <c r="F543" s="60">
        <v>6.1</v>
      </c>
      <c r="G543" s="60">
        <v>7.32</v>
      </c>
      <c r="H543" s="60">
        <v>9.15</v>
      </c>
      <c r="J543" s="48"/>
      <c r="K543" s="49"/>
      <c r="L543" s="50"/>
    </row>
    <row r="544" spans="1:12" ht="15">
      <c r="A544" s="58">
        <v>42170</v>
      </c>
      <c r="B544" s="57">
        <v>0.419758064516129</v>
      </c>
      <c r="C544" s="58" t="s">
        <v>1371</v>
      </c>
      <c r="D544" s="59" t="s">
        <v>980</v>
      </c>
      <c r="E544" s="58">
        <v>8</v>
      </c>
      <c r="F544" s="60">
        <v>9.59</v>
      </c>
      <c r="G544" s="60">
        <v>11.51</v>
      </c>
      <c r="H544" s="60">
        <v>14.39</v>
      </c>
      <c r="J544" s="48"/>
      <c r="K544" s="49"/>
      <c r="L544" s="50"/>
    </row>
    <row r="545" spans="1:12" ht="15">
      <c r="A545" s="58">
        <v>42171</v>
      </c>
      <c r="B545" s="57">
        <v>0.419758064516129</v>
      </c>
      <c r="C545" s="58" t="s">
        <v>1371</v>
      </c>
      <c r="D545" s="59" t="s">
        <v>981</v>
      </c>
      <c r="E545" s="58">
        <v>8</v>
      </c>
      <c r="F545" s="60">
        <v>9.59</v>
      </c>
      <c r="G545" s="60">
        <v>11.51</v>
      </c>
      <c r="H545" s="60">
        <v>14.39</v>
      </c>
      <c r="J545" s="48"/>
      <c r="K545" s="49"/>
      <c r="L545" s="50"/>
    </row>
    <row r="546" spans="1:12" ht="15">
      <c r="A546" s="58">
        <v>42172</v>
      </c>
      <c r="B546" s="57">
        <v>0.419758064516129</v>
      </c>
      <c r="C546" s="58" t="s">
        <v>1371</v>
      </c>
      <c r="D546" s="59" t="s">
        <v>982</v>
      </c>
      <c r="E546" s="58">
        <v>8</v>
      </c>
      <c r="F546" s="60">
        <v>9.59</v>
      </c>
      <c r="G546" s="60">
        <v>11.51</v>
      </c>
      <c r="H546" s="60">
        <v>14.39</v>
      </c>
      <c r="J546" s="48"/>
      <c r="K546" s="49"/>
      <c r="L546" s="50"/>
    </row>
    <row r="547" spans="1:12" ht="15">
      <c r="A547" s="58">
        <v>42173</v>
      </c>
      <c r="B547" s="57">
        <v>0.419758064516129</v>
      </c>
      <c r="C547" s="58" t="s">
        <v>1371</v>
      </c>
      <c r="D547" s="59" t="s">
        <v>983</v>
      </c>
      <c r="E547" s="58">
        <v>8</v>
      </c>
      <c r="F547" s="60">
        <v>9.59</v>
      </c>
      <c r="G547" s="60">
        <v>11.51</v>
      </c>
      <c r="H547" s="60">
        <v>14.39</v>
      </c>
      <c r="J547" s="48"/>
      <c r="K547" s="49"/>
      <c r="L547" s="50"/>
    </row>
    <row r="548" spans="1:12" ht="15">
      <c r="A548" s="58">
        <v>42284</v>
      </c>
      <c r="B548" s="57">
        <v>0.303030303030303</v>
      </c>
      <c r="C548" s="58" t="s">
        <v>1076</v>
      </c>
      <c r="D548" s="59" t="s">
        <v>984</v>
      </c>
      <c r="E548" s="58">
        <v>2</v>
      </c>
      <c r="F548" s="60">
        <v>1.15</v>
      </c>
      <c r="G548" s="60">
        <v>2.76</v>
      </c>
      <c r="H548" s="60">
        <v>3.45</v>
      </c>
      <c r="J548" s="48"/>
      <c r="K548" s="49"/>
      <c r="L548" s="50"/>
    </row>
    <row r="549" spans="1:12" ht="15">
      <c r="A549" s="58">
        <v>42289</v>
      </c>
      <c r="B549" s="57">
        <v>0.30188679245283</v>
      </c>
      <c r="C549" s="58" t="s">
        <v>1536</v>
      </c>
      <c r="D549" s="59" t="s">
        <v>202</v>
      </c>
      <c r="E549" s="58">
        <v>3</v>
      </c>
      <c r="F549" s="60">
        <v>1.85</v>
      </c>
      <c r="G549" s="60">
        <v>4.44</v>
      </c>
      <c r="H549" s="60">
        <v>5.55</v>
      </c>
      <c r="J549" s="48"/>
      <c r="K549" s="49"/>
      <c r="L549" s="50"/>
    </row>
    <row r="550" spans="1:12" ht="15">
      <c r="A550" s="58">
        <v>42290</v>
      </c>
      <c r="B550" s="57">
        <v>0.300230946882217</v>
      </c>
      <c r="C550" s="58" t="s">
        <v>1536</v>
      </c>
      <c r="D550" s="59" t="s">
        <v>986</v>
      </c>
      <c r="E550" s="58">
        <v>8</v>
      </c>
      <c r="F550" s="60">
        <v>5.05</v>
      </c>
      <c r="G550" s="60">
        <v>12.12</v>
      </c>
      <c r="H550" s="60">
        <v>15.15</v>
      </c>
      <c r="J550" s="48"/>
      <c r="K550" s="49"/>
      <c r="L550" s="50"/>
    </row>
    <row r="551" spans="1:12" ht="15">
      <c r="A551" s="58">
        <v>42292</v>
      </c>
      <c r="B551" s="57">
        <v>0.361290322580645</v>
      </c>
      <c r="C551" s="58" t="s">
        <v>1517</v>
      </c>
      <c r="D551" s="59" t="s">
        <v>987</v>
      </c>
      <c r="E551" s="58">
        <v>3</v>
      </c>
      <c r="F551" s="60">
        <v>1.65</v>
      </c>
      <c r="G551" s="60">
        <v>3.96</v>
      </c>
      <c r="H551" s="60">
        <v>4.95</v>
      </c>
      <c r="J551" s="48"/>
      <c r="K551" s="49"/>
      <c r="L551" s="50"/>
    </row>
    <row r="552" spans="1:12" ht="15">
      <c r="A552" s="58">
        <v>42343</v>
      </c>
      <c r="B552" s="57">
        <v>0.199658703071672</v>
      </c>
      <c r="C552" s="58" t="s">
        <v>523</v>
      </c>
      <c r="D552" s="59" t="s">
        <v>1317</v>
      </c>
      <c r="E552" s="58">
        <v>13</v>
      </c>
      <c r="F552" s="60">
        <v>15.63</v>
      </c>
      <c r="G552" s="60">
        <v>18.76</v>
      </c>
      <c r="H552" s="60">
        <v>23.45</v>
      </c>
      <c r="J552" s="48"/>
      <c r="K552" s="49"/>
      <c r="L552" s="50"/>
    </row>
    <row r="553" spans="1:12" ht="15">
      <c r="A553" s="58">
        <v>42355</v>
      </c>
      <c r="B553" s="57">
        <v>0.20026525198939</v>
      </c>
      <c r="C553" s="58" t="s">
        <v>523</v>
      </c>
      <c r="D553" s="59" t="s">
        <v>1318</v>
      </c>
      <c r="E553" s="58">
        <v>16</v>
      </c>
      <c r="F553" s="60">
        <v>20.1</v>
      </c>
      <c r="G553" s="60">
        <v>24.12</v>
      </c>
      <c r="H553" s="60">
        <v>30.15</v>
      </c>
      <c r="J553" s="48"/>
      <c r="K553" s="49"/>
      <c r="L553" s="50"/>
    </row>
    <row r="554" spans="1:12" ht="15">
      <c r="A554" s="58">
        <v>42356</v>
      </c>
      <c r="B554" s="57">
        <v>0.20026525198939</v>
      </c>
      <c r="C554" s="58" t="s">
        <v>523</v>
      </c>
      <c r="D554" s="59" t="s">
        <v>1319</v>
      </c>
      <c r="E554" s="58">
        <v>16</v>
      </c>
      <c r="F554" s="60">
        <v>20.1</v>
      </c>
      <c r="G554" s="60">
        <v>24.12</v>
      </c>
      <c r="H554" s="60">
        <v>30.15</v>
      </c>
      <c r="J554" s="48"/>
      <c r="K554" s="49"/>
      <c r="L554" s="50"/>
    </row>
    <row r="555" spans="1:12" ht="15">
      <c r="A555" s="58">
        <v>42368</v>
      </c>
      <c r="B555" s="57">
        <v>0.199797160243408</v>
      </c>
      <c r="C555" s="58" t="s">
        <v>533</v>
      </c>
      <c r="D555" s="59" t="s">
        <v>1505</v>
      </c>
      <c r="E555" s="58">
        <v>22</v>
      </c>
      <c r="F555" s="60">
        <v>26.3</v>
      </c>
      <c r="G555" s="60">
        <v>31.56</v>
      </c>
      <c r="H555" s="60">
        <v>39.45</v>
      </c>
      <c r="J555" s="48"/>
      <c r="K555" s="49"/>
      <c r="L555" s="50"/>
    </row>
    <row r="556" spans="1:12" ht="15">
      <c r="A556" s="58">
        <v>42417</v>
      </c>
      <c r="B556" s="57">
        <v>0.299019607843137</v>
      </c>
      <c r="C556" s="58" t="s">
        <v>525</v>
      </c>
      <c r="D556" s="59" t="s">
        <v>1320</v>
      </c>
      <c r="E556" s="58">
        <v>4</v>
      </c>
      <c r="F556" s="60">
        <v>4.77</v>
      </c>
      <c r="G556" s="60">
        <v>5.72</v>
      </c>
      <c r="H556" s="60">
        <v>7.15</v>
      </c>
      <c r="J556" s="48"/>
      <c r="K556" s="49"/>
      <c r="L556" s="50"/>
    </row>
    <row r="557" spans="1:12" ht="15">
      <c r="A557" s="58">
        <v>42418</v>
      </c>
      <c r="B557" s="57">
        <v>0.299019607843137</v>
      </c>
      <c r="C557" s="58" t="s">
        <v>525</v>
      </c>
      <c r="D557" s="59" t="s">
        <v>1321</v>
      </c>
      <c r="E557" s="58">
        <v>4</v>
      </c>
      <c r="F557" s="60">
        <v>4.77</v>
      </c>
      <c r="G557" s="60">
        <v>5.72</v>
      </c>
      <c r="H557" s="60">
        <v>7.15</v>
      </c>
      <c r="J557" s="48"/>
      <c r="K557" s="49"/>
      <c r="L557" s="50"/>
    </row>
    <row r="558" spans="1:12" ht="15">
      <c r="A558" s="58">
        <v>42426</v>
      </c>
      <c r="B558" s="57">
        <v>0.199812558575445</v>
      </c>
      <c r="C558" s="58" t="s">
        <v>1024</v>
      </c>
      <c r="D558" s="59" t="s">
        <v>436</v>
      </c>
      <c r="E558" s="58">
        <v>23</v>
      </c>
      <c r="F558" s="60">
        <v>28.46</v>
      </c>
      <c r="G558" s="60">
        <v>34.15</v>
      </c>
      <c r="H558" s="60">
        <v>42.69</v>
      </c>
      <c r="J558" s="48"/>
      <c r="K558" s="49"/>
      <c r="L558" s="50"/>
    </row>
    <row r="559" spans="1:12" ht="15">
      <c r="A559" s="58">
        <v>42445</v>
      </c>
      <c r="B559" s="57">
        <v>0.201149425287356</v>
      </c>
      <c r="C559" s="58" t="s">
        <v>1128</v>
      </c>
      <c r="D559" s="59" t="s">
        <v>1392</v>
      </c>
      <c r="E559" s="58">
        <v>4</v>
      </c>
      <c r="F559" s="60">
        <v>2.32</v>
      </c>
      <c r="G559" s="60">
        <v>5.56</v>
      </c>
      <c r="H559" s="60">
        <v>6.95</v>
      </c>
      <c r="J559" s="48"/>
      <c r="K559" s="49"/>
      <c r="L559" s="50"/>
    </row>
    <row r="560" spans="1:12" ht="15">
      <c r="A560" s="58">
        <v>42447</v>
      </c>
      <c r="B560" s="57">
        <v>0.298952879581152</v>
      </c>
      <c r="C560" s="58" t="s">
        <v>1286</v>
      </c>
      <c r="D560" s="59" t="s">
        <v>60</v>
      </c>
      <c r="E560" s="58">
        <v>7</v>
      </c>
      <c r="F560" s="60">
        <v>4.47</v>
      </c>
      <c r="G560" s="60">
        <v>10.71</v>
      </c>
      <c r="H560" s="60">
        <v>13.39</v>
      </c>
      <c r="J560" s="48"/>
      <c r="K560" s="49"/>
      <c r="L560" s="50"/>
    </row>
    <row r="561" spans="1:12" ht="15">
      <c r="A561" s="58">
        <v>42489</v>
      </c>
      <c r="B561" s="57">
        <v>0.300148754183711</v>
      </c>
      <c r="C561" s="58" t="s">
        <v>1171</v>
      </c>
      <c r="D561" s="59" t="s">
        <v>437</v>
      </c>
      <c r="E561" s="58">
        <v>126</v>
      </c>
      <c r="F561" s="60">
        <v>125.46</v>
      </c>
      <c r="G561" s="60">
        <v>150.55</v>
      </c>
      <c r="H561" s="60">
        <v>188.19</v>
      </c>
      <c r="J561" s="48"/>
      <c r="K561" s="49"/>
      <c r="L561" s="50"/>
    </row>
    <row r="562" spans="1:12" ht="15">
      <c r="A562" s="58">
        <v>42492</v>
      </c>
      <c r="B562" s="57"/>
      <c r="C562" s="58" t="s">
        <v>1455</v>
      </c>
      <c r="D562" s="59" t="s">
        <v>826</v>
      </c>
      <c r="E562" s="58">
        <v>25</v>
      </c>
      <c r="F562" s="60">
        <v>30.6</v>
      </c>
      <c r="G562" s="60">
        <v>36.72</v>
      </c>
      <c r="H562" s="60">
        <v>45.9</v>
      </c>
      <c r="J562" s="48"/>
      <c r="K562" s="49"/>
      <c r="L562" s="50"/>
    </row>
    <row r="563" spans="1:12" ht="15">
      <c r="A563" s="58">
        <v>42493</v>
      </c>
      <c r="B563" s="57"/>
      <c r="C563" s="58" t="s">
        <v>1455</v>
      </c>
      <c r="D563" s="59" t="s">
        <v>827</v>
      </c>
      <c r="E563" s="58">
        <v>25</v>
      </c>
      <c r="F563" s="60">
        <v>30.6</v>
      </c>
      <c r="G563" s="60">
        <v>36.72</v>
      </c>
      <c r="H563" s="60">
        <v>45.9</v>
      </c>
      <c r="J563" s="48"/>
      <c r="K563" s="49"/>
      <c r="L563" s="50"/>
    </row>
    <row r="564" spans="1:12" ht="15">
      <c r="A564" s="58">
        <v>42494</v>
      </c>
      <c r="B564" s="57"/>
      <c r="C564" s="58" t="s">
        <v>1455</v>
      </c>
      <c r="D564" s="59" t="s">
        <v>828</v>
      </c>
      <c r="E564" s="58">
        <v>25</v>
      </c>
      <c r="F564" s="60">
        <v>30.6</v>
      </c>
      <c r="G564" s="60">
        <v>36.72</v>
      </c>
      <c r="H564" s="60">
        <v>45.9</v>
      </c>
      <c r="J564" s="48"/>
      <c r="K564" s="49"/>
      <c r="L564" s="50"/>
    </row>
    <row r="565" spans="1:12" ht="15">
      <c r="A565" s="58">
        <v>42502</v>
      </c>
      <c r="B565" s="57">
        <v>0.550215208034433</v>
      </c>
      <c r="C565" s="58" t="s">
        <v>1537</v>
      </c>
      <c r="D565" s="59" t="s">
        <v>1490</v>
      </c>
      <c r="E565" s="58">
        <v>17</v>
      </c>
      <c r="F565" s="60">
        <v>20.9</v>
      </c>
      <c r="G565" s="60">
        <v>25.08</v>
      </c>
      <c r="H565" s="60">
        <v>31.35</v>
      </c>
      <c r="J565" s="48"/>
      <c r="K565" s="49"/>
      <c r="L565" s="50"/>
    </row>
    <row r="566" spans="1:12" ht="15">
      <c r="A566" s="58">
        <v>42503</v>
      </c>
      <c r="B566" s="57"/>
      <c r="C566" s="58" t="s">
        <v>1022</v>
      </c>
      <c r="D566" s="59" t="s">
        <v>600</v>
      </c>
      <c r="E566" s="58">
        <v>68</v>
      </c>
      <c r="F566" s="60">
        <v>82.6</v>
      </c>
      <c r="G566" s="60">
        <v>99.12</v>
      </c>
      <c r="H566" s="60">
        <v>123.9</v>
      </c>
      <c r="J566" s="48"/>
      <c r="K566" s="49"/>
      <c r="L566" s="50"/>
    </row>
    <row r="567" spans="1:12" ht="15">
      <c r="A567" s="58">
        <v>42507</v>
      </c>
      <c r="B567" s="57"/>
      <c r="C567" s="58" t="s">
        <v>1022</v>
      </c>
      <c r="D567" s="59" t="s">
        <v>579</v>
      </c>
      <c r="E567" s="58">
        <v>45</v>
      </c>
      <c r="F567" s="60">
        <v>54.6</v>
      </c>
      <c r="G567" s="60">
        <v>65.52</v>
      </c>
      <c r="H567" s="60">
        <v>81.9</v>
      </c>
      <c r="J567" s="48"/>
      <c r="K567" s="49"/>
      <c r="L567" s="50"/>
    </row>
    <row r="568" spans="1:12" ht="15">
      <c r="A568" s="58">
        <v>42508</v>
      </c>
      <c r="B568" s="57">
        <v>0.5</v>
      </c>
      <c r="C568" s="58" t="s">
        <v>1535</v>
      </c>
      <c r="D568" s="59" t="s">
        <v>1491</v>
      </c>
      <c r="E568" s="58">
        <v>9</v>
      </c>
      <c r="F568" s="60">
        <v>11.57</v>
      </c>
      <c r="G568" s="60">
        <v>13.88</v>
      </c>
      <c r="H568" s="60">
        <v>17.35</v>
      </c>
      <c r="J568" s="48"/>
      <c r="K568" s="49"/>
      <c r="L568" s="50"/>
    </row>
    <row r="569" spans="1:12" ht="15">
      <c r="A569" s="58">
        <v>42509</v>
      </c>
      <c r="B569" s="57">
        <v>0.379296066252588</v>
      </c>
      <c r="C569" s="58" t="s">
        <v>1516</v>
      </c>
      <c r="D569" s="59" t="s">
        <v>1116</v>
      </c>
      <c r="E569" s="58">
        <v>8</v>
      </c>
      <c r="F569" s="60">
        <v>9.99</v>
      </c>
      <c r="G569" s="60">
        <v>11.99</v>
      </c>
      <c r="H569" s="60">
        <v>14.99</v>
      </c>
      <c r="J569" s="48"/>
      <c r="K569" s="49"/>
      <c r="L569" s="50"/>
    </row>
    <row r="570" spans="1:12" ht="15">
      <c r="A570" s="58">
        <v>42510</v>
      </c>
      <c r="B570" s="57"/>
      <c r="C570" s="58" t="s">
        <v>500</v>
      </c>
      <c r="D570" s="59" t="s">
        <v>616</v>
      </c>
      <c r="E570" s="58">
        <v>22</v>
      </c>
      <c r="F570" s="60">
        <v>26.8</v>
      </c>
      <c r="G570" s="60">
        <v>32.16</v>
      </c>
      <c r="H570" s="60">
        <v>40.2</v>
      </c>
      <c r="J570" s="48"/>
      <c r="K570" s="49"/>
      <c r="L570" s="50"/>
    </row>
    <row r="571" spans="1:12" ht="15">
      <c r="A571" s="58">
        <v>42512</v>
      </c>
      <c r="B571" s="57"/>
      <c r="C571" s="58" t="s">
        <v>500</v>
      </c>
      <c r="D571" s="59" t="s">
        <v>68</v>
      </c>
      <c r="E571" s="58">
        <v>22</v>
      </c>
      <c r="F571" s="60">
        <v>26.8</v>
      </c>
      <c r="G571" s="60">
        <v>32.16</v>
      </c>
      <c r="H571" s="60">
        <v>40.2</v>
      </c>
      <c r="J571" s="48"/>
      <c r="K571" s="49"/>
      <c r="L571" s="50"/>
    </row>
    <row r="572" spans="1:12" ht="15">
      <c r="A572" s="58">
        <v>42514</v>
      </c>
      <c r="B572" s="57"/>
      <c r="C572" s="58" t="s">
        <v>1022</v>
      </c>
      <c r="D572" s="59" t="s">
        <v>1584</v>
      </c>
      <c r="E572" s="58">
        <v>34</v>
      </c>
      <c r="F572" s="60">
        <v>41.27</v>
      </c>
      <c r="G572" s="60">
        <v>49.52</v>
      </c>
      <c r="H572" s="60">
        <v>61.9</v>
      </c>
      <c r="J572" s="48"/>
      <c r="K572" s="49"/>
      <c r="L572" s="50"/>
    </row>
    <row r="573" spans="1:12" ht="15">
      <c r="A573" s="58">
        <v>42518</v>
      </c>
      <c r="B573" s="57"/>
      <c r="C573" s="58" t="s">
        <v>521</v>
      </c>
      <c r="D573" s="59" t="s">
        <v>1429</v>
      </c>
      <c r="E573" s="58">
        <v>22</v>
      </c>
      <c r="F573" s="60">
        <v>26.8</v>
      </c>
      <c r="G573" s="60">
        <v>32.16</v>
      </c>
      <c r="H573" s="60">
        <v>40.2</v>
      </c>
      <c r="J573" s="48"/>
      <c r="K573" s="49"/>
      <c r="L573" s="50"/>
    </row>
    <row r="574" spans="1:12" ht="15">
      <c r="A574" s="58">
        <v>42519</v>
      </c>
      <c r="B574" s="57"/>
      <c r="C574" s="58" t="s">
        <v>1022</v>
      </c>
      <c r="D574" s="59" t="s">
        <v>583</v>
      </c>
      <c r="E574" s="58">
        <v>55</v>
      </c>
      <c r="F574" s="60">
        <v>67</v>
      </c>
      <c r="G574" s="60">
        <v>80.4</v>
      </c>
      <c r="H574" s="60">
        <v>100.5</v>
      </c>
      <c r="J574" s="48"/>
      <c r="K574" s="49"/>
      <c r="L574" s="50"/>
    </row>
    <row r="575" spans="1:12" ht="15">
      <c r="A575" s="58">
        <v>42548</v>
      </c>
      <c r="B575" s="57"/>
      <c r="C575" s="58" t="s">
        <v>508</v>
      </c>
      <c r="D575" s="59" t="s">
        <v>1322</v>
      </c>
      <c r="E575" s="58">
        <v>15</v>
      </c>
      <c r="F575" s="60">
        <v>18.17</v>
      </c>
      <c r="G575" s="60">
        <v>21.8</v>
      </c>
      <c r="H575" s="60">
        <v>27.25</v>
      </c>
      <c r="J575" s="48"/>
      <c r="K575" s="49"/>
      <c r="L575" s="50"/>
    </row>
    <row r="576" spans="1:12" ht="15">
      <c r="A576" s="58">
        <v>42549</v>
      </c>
      <c r="B576" s="57"/>
      <c r="C576" s="58" t="s">
        <v>508</v>
      </c>
      <c r="D576" s="59" t="s">
        <v>1323</v>
      </c>
      <c r="E576" s="58">
        <v>15</v>
      </c>
      <c r="F576" s="60">
        <v>18.17</v>
      </c>
      <c r="G576" s="60">
        <v>21.8</v>
      </c>
      <c r="H576" s="60">
        <v>27.25</v>
      </c>
      <c r="J576" s="48"/>
      <c r="K576" s="49"/>
      <c r="L576" s="50"/>
    </row>
    <row r="577" spans="1:12" ht="15">
      <c r="A577" s="58">
        <v>42550</v>
      </c>
      <c r="B577" s="57">
        <v>0.300201207243461</v>
      </c>
      <c r="C577" s="58" t="s">
        <v>1283</v>
      </c>
      <c r="D577" s="59" t="s">
        <v>1324</v>
      </c>
      <c r="E577" s="58">
        <v>10</v>
      </c>
      <c r="F577" s="60">
        <v>11.59</v>
      </c>
      <c r="G577" s="60">
        <v>13.91</v>
      </c>
      <c r="H577" s="60">
        <v>17.39</v>
      </c>
      <c r="J577" s="48"/>
      <c r="K577" s="49"/>
      <c r="L577" s="50"/>
    </row>
    <row r="578" spans="1:12" ht="15">
      <c r="A578" s="58">
        <v>42551</v>
      </c>
      <c r="B578" s="57"/>
      <c r="C578" s="58" t="s">
        <v>508</v>
      </c>
      <c r="D578" s="59" t="s">
        <v>1325</v>
      </c>
      <c r="E578" s="58">
        <v>17</v>
      </c>
      <c r="F578" s="60">
        <v>20.87</v>
      </c>
      <c r="G578" s="60">
        <v>25.04</v>
      </c>
      <c r="H578" s="60">
        <v>31.3</v>
      </c>
      <c r="J578" s="48"/>
      <c r="K578" s="49"/>
      <c r="L578" s="50"/>
    </row>
    <row r="579" spans="1:12" ht="15">
      <c r="A579" s="58">
        <v>42552</v>
      </c>
      <c r="B579" s="57">
        <v>0.300420168067227</v>
      </c>
      <c r="C579" s="58" t="s">
        <v>1283</v>
      </c>
      <c r="D579" s="59" t="s">
        <v>1394</v>
      </c>
      <c r="E579" s="58">
        <v>9</v>
      </c>
      <c r="F579" s="60">
        <v>11.1</v>
      </c>
      <c r="G579" s="60">
        <v>13.32</v>
      </c>
      <c r="H579" s="60">
        <v>16.65</v>
      </c>
      <c r="J579" s="48"/>
      <c r="K579" s="49"/>
      <c r="L579" s="50"/>
    </row>
    <row r="580" spans="1:12" ht="15">
      <c r="A580" s="58">
        <v>42558</v>
      </c>
      <c r="B580" s="57"/>
      <c r="C580" s="58" t="s">
        <v>517</v>
      </c>
      <c r="D580" s="59" t="s">
        <v>829</v>
      </c>
      <c r="E580" s="58">
        <v>6</v>
      </c>
      <c r="F580" s="60">
        <v>7.83</v>
      </c>
      <c r="G580" s="60">
        <v>9.4</v>
      </c>
      <c r="H580" s="60">
        <v>11.75</v>
      </c>
      <c r="J580" s="48"/>
      <c r="K580" s="49"/>
      <c r="L580" s="50"/>
    </row>
    <row r="581" spans="1:12" ht="15">
      <c r="A581" s="58">
        <v>42559</v>
      </c>
      <c r="B581" s="57"/>
      <c r="C581" s="58" t="s">
        <v>517</v>
      </c>
      <c r="D581" s="59" t="s">
        <v>830</v>
      </c>
      <c r="E581" s="58">
        <v>6</v>
      </c>
      <c r="F581" s="60">
        <v>7.83</v>
      </c>
      <c r="G581" s="60">
        <v>9.4</v>
      </c>
      <c r="H581" s="60">
        <v>11.75</v>
      </c>
      <c r="J581" s="48"/>
      <c r="K581" s="49"/>
      <c r="L581" s="50"/>
    </row>
    <row r="582" spans="1:12" ht="15">
      <c r="A582" s="58">
        <v>42560</v>
      </c>
      <c r="B582" s="57"/>
      <c r="C582" s="58" t="s">
        <v>517</v>
      </c>
      <c r="D582" s="59" t="s">
        <v>831</v>
      </c>
      <c r="E582" s="58">
        <v>6</v>
      </c>
      <c r="F582" s="60">
        <v>7.83</v>
      </c>
      <c r="G582" s="60">
        <v>9.4</v>
      </c>
      <c r="H582" s="60">
        <v>11.75</v>
      </c>
      <c r="J582" s="48"/>
      <c r="K582" s="49"/>
      <c r="L582" s="50"/>
    </row>
    <row r="583" spans="1:12" ht="15">
      <c r="A583" s="58">
        <v>42561</v>
      </c>
      <c r="B583" s="57"/>
      <c r="C583" s="58" t="s">
        <v>517</v>
      </c>
      <c r="D583" s="59" t="s">
        <v>832</v>
      </c>
      <c r="E583" s="58">
        <v>6</v>
      </c>
      <c r="F583" s="60">
        <v>7.83</v>
      </c>
      <c r="G583" s="60">
        <v>9.4</v>
      </c>
      <c r="H583" s="60">
        <v>11.75</v>
      </c>
      <c r="J583" s="48"/>
      <c r="K583" s="49"/>
      <c r="L583" s="50"/>
    </row>
    <row r="584" spans="1:12" ht="15">
      <c r="A584" s="58">
        <v>42562</v>
      </c>
      <c r="B584" s="57"/>
      <c r="C584" s="58" t="s">
        <v>517</v>
      </c>
      <c r="D584" s="59" t="s">
        <v>833</v>
      </c>
      <c r="E584" s="58">
        <v>6</v>
      </c>
      <c r="F584" s="60">
        <v>7.83</v>
      </c>
      <c r="G584" s="60">
        <v>9.4</v>
      </c>
      <c r="H584" s="60">
        <v>11.75</v>
      </c>
      <c r="J584" s="48"/>
      <c r="K584" s="49"/>
      <c r="L584" s="50"/>
    </row>
    <row r="585" spans="1:12" ht="15">
      <c r="A585" s="58">
        <v>42563</v>
      </c>
      <c r="B585" s="57"/>
      <c r="C585" s="58" t="s">
        <v>517</v>
      </c>
      <c r="D585" s="59" t="s">
        <v>834</v>
      </c>
      <c r="E585" s="58">
        <v>6</v>
      </c>
      <c r="F585" s="60">
        <v>7.83</v>
      </c>
      <c r="G585" s="60">
        <v>9.4</v>
      </c>
      <c r="H585" s="60">
        <v>11.75</v>
      </c>
      <c r="J585" s="48"/>
      <c r="K585" s="49"/>
      <c r="L585" s="50"/>
    </row>
    <row r="586" spans="1:12" ht="15">
      <c r="A586" s="58">
        <v>42568</v>
      </c>
      <c r="B586" s="57"/>
      <c r="C586" s="58" t="s">
        <v>517</v>
      </c>
      <c r="D586" s="59" t="s">
        <v>988</v>
      </c>
      <c r="E586" s="58">
        <v>7</v>
      </c>
      <c r="F586" s="60">
        <v>8.47</v>
      </c>
      <c r="G586" s="60">
        <v>10.16</v>
      </c>
      <c r="H586" s="60">
        <v>12.7</v>
      </c>
      <c r="J586" s="48"/>
      <c r="K586" s="49"/>
      <c r="L586" s="50"/>
    </row>
    <row r="587" spans="1:12" ht="15">
      <c r="A587" s="58">
        <v>42580</v>
      </c>
      <c r="B587" s="57"/>
      <c r="C587" s="58" t="s">
        <v>508</v>
      </c>
      <c r="D587" s="59" t="s">
        <v>1328</v>
      </c>
      <c r="E587" s="58">
        <v>11</v>
      </c>
      <c r="F587" s="60">
        <v>13.53</v>
      </c>
      <c r="G587" s="60">
        <v>16.24</v>
      </c>
      <c r="H587" s="60">
        <v>20.3</v>
      </c>
      <c r="J587" s="48"/>
      <c r="K587" s="49"/>
      <c r="L587" s="50"/>
    </row>
    <row r="588" spans="1:12" ht="15">
      <c r="A588" s="58">
        <v>42587</v>
      </c>
      <c r="B588" s="57"/>
      <c r="C588" s="58" t="s">
        <v>508</v>
      </c>
      <c r="D588" s="59" t="s">
        <v>1329</v>
      </c>
      <c r="E588" s="58">
        <v>11</v>
      </c>
      <c r="F588" s="60">
        <v>13.53</v>
      </c>
      <c r="G588" s="60">
        <v>16.24</v>
      </c>
      <c r="H588" s="60">
        <v>20.3</v>
      </c>
      <c r="J588" s="48"/>
      <c r="K588" s="49"/>
      <c r="L588" s="50"/>
    </row>
    <row r="589" spans="1:12" ht="15">
      <c r="A589" s="58">
        <v>42610</v>
      </c>
      <c r="B589" s="57"/>
      <c r="C589" s="58" t="s">
        <v>508</v>
      </c>
      <c r="D589" s="59" t="s">
        <v>1334</v>
      </c>
      <c r="E589" s="58">
        <v>9</v>
      </c>
      <c r="F589" s="60">
        <v>10.87</v>
      </c>
      <c r="G589" s="60">
        <v>13.04</v>
      </c>
      <c r="H589" s="60">
        <v>16.3</v>
      </c>
      <c r="J589" s="48"/>
      <c r="K589" s="49"/>
      <c r="L589" s="50"/>
    </row>
    <row r="590" spans="1:12" ht="15">
      <c r="A590" s="58">
        <v>42613</v>
      </c>
      <c r="B590" s="57">
        <v>0.301226993865031</v>
      </c>
      <c r="C590" s="58" t="s">
        <v>1283</v>
      </c>
      <c r="D590" s="59" t="s">
        <v>1335</v>
      </c>
      <c r="E590" s="58">
        <v>6</v>
      </c>
      <c r="F590" s="60">
        <v>7.59</v>
      </c>
      <c r="G590" s="60">
        <v>9.11</v>
      </c>
      <c r="H590" s="60">
        <v>11.39</v>
      </c>
      <c r="J590" s="48"/>
      <c r="K590" s="49"/>
      <c r="L590" s="50"/>
    </row>
    <row r="591" spans="1:12" ht="15">
      <c r="A591" s="58">
        <v>42723</v>
      </c>
      <c r="B591" s="57">
        <v>0.300094206311823</v>
      </c>
      <c r="C591" s="58" t="s">
        <v>513</v>
      </c>
      <c r="D591" s="59" t="s">
        <v>386</v>
      </c>
      <c r="E591" s="58">
        <v>99</v>
      </c>
      <c r="F591" s="60">
        <v>99.06</v>
      </c>
      <c r="G591" s="60">
        <v>118.87</v>
      </c>
      <c r="H591" s="60">
        <v>148.59</v>
      </c>
      <c r="J591" s="48"/>
      <c r="K591" s="49"/>
      <c r="L591" s="50"/>
    </row>
    <row r="592" spans="1:12" ht="15">
      <c r="A592" s="58">
        <v>42726</v>
      </c>
      <c r="B592" s="57"/>
      <c r="C592" s="58" t="s">
        <v>521</v>
      </c>
      <c r="D592" s="59" t="s">
        <v>713</v>
      </c>
      <c r="E592" s="58">
        <v>38</v>
      </c>
      <c r="F592" s="60">
        <v>46.47</v>
      </c>
      <c r="G592" s="60">
        <v>55.76</v>
      </c>
      <c r="H592" s="60">
        <v>69.7</v>
      </c>
      <c r="J592" s="48"/>
      <c r="K592" s="49"/>
      <c r="L592" s="50"/>
    </row>
    <row r="593" spans="1:12" ht="15">
      <c r="A593" s="58">
        <v>42739</v>
      </c>
      <c r="B593" s="57">
        <v>0.299566160520607</v>
      </c>
      <c r="C593" s="58" t="s">
        <v>1070</v>
      </c>
      <c r="D593" s="59" t="s">
        <v>712</v>
      </c>
      <c r="E593" s="58">
        <v>18</v>
      </c>
      <c r="F593" s="60">
        <v>21.53</v>
      </c>
      <c r="G593" s="60">
        <v>25.83</v>
      </c>
      <c r="H593" s="60">
        <v>32.29</v>
      </c>
      <c r="J593" s="48"/>
      <c r="K593" s="49"/>
      <c r="L593" s="50"/>
    </row>
    <row r="594" spans="1:12" ht="15">
      <c r="A594" s="58">
        <v>42741</v>
      </c>
      <c r="B594" s="57">
        <v>0.400099502487562</v>
      </c>
      <c r="C594" s="58" t="s">
        <v>509</v>
      </c>
      <c r="D594" s="59" t="s">
        <v>681</v>
      </c>
      <c r="E594" s="58">
        <v>33</v>
      </c>
      <c r="F594" s="60">
        <v>40.19</v>
      </c>
      <c r="G594" s="60">
        <v>48.23</v>
      </c>
      <c r="H594" s="60">
        <v>60.29</v>
      </c>
      <c r="J594" s="48"/>
      <c r="K594" s="49"/>
      <c r="L594" s="50"/>
    </row>
    <row r="595" spans="1:12" ht="15">
      <c r="A595" s="58">
        <v>42752</v>
      </c>
      <c r="B595" s="57"/>
      <c r="C595" s="58" t="s">
        <v>1022</v>
      </c>
      <c r="D595" s="59" t="s">
        <v>1436</v>
      </c>
      <c r="E595" s="58">
        <v>45</v>
      </c>
      <c r="F595" s="60">
        <v>54.6</v>
      </c>
      <c r="G595" s="60">
        <v>65.52</v>
      </c>
      <c r="H595" s="60">
        <v>81.9</v>
      </c>
      <c r="J595" s="48"/>
      <c r="K595" s="49"/>
      <c r="L595" s="50"/>
    </row>
    <row r="596" spans="1:12" ht="15">
      <c r="A596" s="58">
        <v>42769</v>
      </c>
      <c r="B596" s="57">
        <v>0.628640776699029</v>
      </c>
      <c r="C596" s="58" t="s">
        <v>1528</v>
      </c>
      <c r="D596" s="59" t="s">
        <v>835</v>
      </c>
      <c r="E596" s="58">
        <v>4</v>
      </c>
      <c r="F596" s="60">
        <v>5.1</v>
      </c>
      <c r="G596" s="60">
        <v>6.12</v>
      </c>
      <c r="H596" s="60">
        <v>7.65</v>
      </c>
      <c r="J596" s="48"/>
      <c r="K596" s="49"/>
      <c r="L596" s="50"/>
    </row>
    <row r="597" spans="1:12" ht="15">
      <c r="A597" s="58">
        <v>42770</v>
      </c>
      <c r="B597" s="57">
        <v>0.299509803921569</v>
      </c>
      <c r="C597" s="58" t="s">
        <v>1455</v>
      </c>
      <c r="D597" s="59" t="s">
        <v>836</v>
      </c>
      <c r="E597" s="58">
        <v>8</v>
      </c>
      <c r="F597" s="60">
        <v>9.53</v>
      </c>
      <c r="G597" s="60">
        <v>11.43</v>
      </c>
      <c r="H597" s="60">
        <v>14.29</v>
      </c>
      <c r="J597" s="48"/>
      <c r="K597" s="49"/>
      <c r="L597" s="50"/>
    </row>
    <row r="598" spans="1:12" ht="15">
      <c r="A598" s="58">
        <v>42771</v>
      </c>
      <c r="B598" s="57">
        <v>0.299509803921569</v>
      </c>
      <c r="C598" s="58" t="s">
        <v>1455</v>
      </c>
      <c r="D598" s="59" t="s">
        <v>837</v>
      </c>
      <c r="E598" s="58">
        <v>8</v>
      </c>
      <c r="F598" s="60">
        <v>9.53</v>
      </c>
      <c r="G598" s="60">
        <v>11.43</v>
      </c>
      <c r="H598" s="60">
        <v>14.29</v>
      </c>
      <c r="J598" s="48"/>
      <c r="K598" s="49"/>
      <c r="L598" s="50"/>
    </row>
    <row r="599" spans="1:12" ht="15">
      <c r="A599" s="58">
        <v>42772</v>
      </c>
      <c r="B599" s="57">
        <v>0.299509803921569</v>
      </c>
      <c r="C599" s="58" t="s">
        <v>1455</v>
      </c>
      <c r="D599" s="59" t="s">
        <v>838</v>
      </c>
      <c r="E599" s="58">
        <v>8</v>
      </c>
      <c r="F599" s="60">
        <v>9.53</v>
      </c>
      <c r="G599" s="60">
        <v>11.43</v>
      </c>
      <c r="H599" s="60">
        <v>14.29</v>
      </c>
      <c r="J599" s="48"/>
      <c r="K599" s="49"/>
      <c r="L599" s="50"/>
    </row>
    <row r="600" spans="1:12" ht="15">
      <c r="A600" s="58">
        <v>42774</v>
      </c>
      <c r="B600" s="57">
        <v>0.299509803921569</v>
      </c>
      <c r="C600" s="58" t="s">
        <v>1455</v>
      </c>
      <c r="D600" s="59" t="s">
        <v>839</v>
      </c>
      <c r="E600" s="58">
        <v>8</v>
      </c>
      <c r="F600" s="60">
        <v>9.53</v>
      </c>
      <c r="G600" s="60">
        <v>11.43</v>
      </c>
      <c r="H600" s="60">
        <v>14.29</v>
      </c>
      <c r="J600" s="48"/>
      <c r="K600" s="49"/>
      <c r="L600" s="50"/>
    </row>
    <row r="601" spans="1:12" ht="15">
      <c r="A601" s="58">
        <v>42775</v>
      </c>
      <c r="B601" s="57">
        <v>0.299509803921569</v>
      </c>
      <c r="C601" s="58" t="s">
        <v>1455</v>
      </c>
      <c r="D601" s="59" t="s">
        <v>840</v>
      </c>
      <c r="E601" s="58">
        <v>8</v>
      </c>
      <c r="F601" s="60">
        <v>9.53</v>
      </c>
      <c r="G601" s="60">
        <v>11.43</v>
      </c>
      <c r="H601" s="60">
        <v>14.29</v>
      </c>
      <c r="J601" s="48"/>
      <c r="K601" s="49"/>
      <c r="L601" s="50"/>
    </row>
    <row r="602" spans="1:12" ht="15">
      <c r="A602" s="58">
        <v>42776</v>
      </c>
      <c r="B602" s="57">
        <v>0.299509803921569</v>
      </c>
      <c r="C602" s="58" t="s">
        <v>1455</v>
      </c>
      <c r="D602" s="59" t="s">
        <v>841</v>
      </c>
      <c r="E602" s="58">
        <v>8</v>
      </c>
      <c r="F602" s="60">
        <v>9.53</v>
      </c>
      <c r="G602" s="60">
        <v>11.43</v>
      </c>
      <c r="H602" s="60">
        <v>14.29</v>
      </c>
      <c r="J602" s="48"/>
      <c r="K602" s="49"/>
      <c r="L602" s="50"/>
    </row>
    <row r="603" spans="1:12" ht="15">
      <c r="A603" s="58">
        <v>42777</v>
      </c>
      <c r="B603" s="57">
        <v>0.299509803921569</v>
      </c>
      <c r="C603" s="58" t="s">
        <v>1455</v>
      </c>
      <c r="D603" s="59" t="s">
        <v>842</v>
      </c>
      <c r="E603" s="58">
        <v>8</v>
      </c>
      <c r="F603" s="60">
        <v>9.53</v>
      </c>
      <c r="G603" s="60">
        <v>11.43</v>
      </c>
      <c r="H603" s="60">
        <v>14.29</v>
      </c>
      <c r="J603" s="48"/>
      <c r="K603" s="49"/>
      <c r="L603" s="50"/>
    </row>
    <row r="604" spans="1:12" ht="15">
      <c r="A604" s="58">
        <v>42778</v>
      </c>
      <c r="B604" s="57">
        <v>0.299509803921569</v>
      </c>
      <c r="C604" s="58" t="s">
        <v>1455</v>
      </c>
      <c r="D604" s="59" t="s">
        <v>843</v>
      </c>
      <c r="E604" s="58">
        <v>8</v>
      </c>
      <c r="F604" s="60">
        <v>9.53</v>
      </c>
      <c r="G604" s="60">
        <v>11.43</v>
      </c>
      <c r="H604" s="60">
        <v>14.29</v>
      </c>
      <c r="J604" s="48"/>
      <c r="K604" s="49"/>
      <c r="L604" s="50"/>
    </row>
    <row r="605" spans="1:12" ht="15">
      <c r="A605" s="58">
        <v>42780</v>
      </c>
      <c r="B605" s="57"/>
      <c r="C605" s="58" t="s">
        <v>1522</v>
      </c>
      <c r="D605" s="59" t="s">
        <v>844</v>
      </c>
      <c r="E605" s="58">
        <v>14</v>
      </c>
      <c r="F605" s="60">
        <v>16.53</v>
      </c>
      <c r="G605" s="60">
        <v>19.84</v>
      </c>
      <c r="H605" s="60">
        <v>24.8</v>
      </c>
      <c r="J605" s="48"/>
      <c r="K605" s="49"/>
      <c r="L605" s="50"/>
    </row>
    <row r="606" spans="1:12" ht="15">
      <c r="A606" s="58">
        <v>42785</v>
      </c>
      <c r="B606" s="57"/>
      <c r="C606" s="58" t="s">
        <v>1022</v>
      </c>
      <c r="D606" s="59" t="s">
        <v>232</v>
      </c>
      <c r="E606" s="58">
        <v>38</v>
      </c>
      <c r="F606" s="60">
        <v>46.47</v>
      </c>
      <c r="G606" s="60">
        <v>55.76</v>
      </c>
      <c r="H606" s="60">
        <v>69.7</v>
      </c>
      <c r="J606" s="48"/>
      <c r="K606" s="49"/>
      <c r="L606" s="50"/>
    </row>
    <row r="607" spans="1:12" ht="15">
      <c r="A607" s="58">
        <v>42787</v>
      </c>
      <c r="B607" s="57"/>
      <c r="C607" s="58" t="s">
        <v>1022</v>
      </c>
      <c r="D607" s="59" t="s">
        <v>585</v>
      </c>
      <c r="E607" s="58">
        <v>38</v>
      </c>
      <c r="F607" s="60">
        <v>46.47</v>
      </c>
      <c r="G607" s="60">
        <v>55.76</v>
      </c>
      <c r="H607" s="60">
        <v>69.7</v>
      </c>
      <c r="J607" s="48"/>
      <c r="K607" s="49"/>
      <c r="L607" s="50"/>
    </row>
    <row r="608" spans="1:12" ht="15">
      <c r="A608" s="58">
        <v>42789</v>
      </c>
      <c r="B608" s="57"/>
      <c r="C608" s="58" t="s">
        <v>1022</v>
      </c>
      <c r="D608" s="59" t="s">
        <v>1585</v>
      </c>
      <c r="E608" s="58">
        <v>34</v>
      </c>
      <c r="F608" s="60">
        <v>41.27</v>
      </c>
      <c r="G608" s="60">
        <v>49.52</v>
      </c>
      <c r="H608" s="60">
        <v>61.9</v>
      </c>
      <c r="J608" s="48"/>
      <c r="K608" s="49"/>
      <c r="L608" s="50"/>
    </row>
    <row r="609" spans="1:12" ht="15">
      <c r="A609" s="58">
        <v>42807</v>
      </c>
      <c r="B609" s="57">
        <v>0.299566160520607</v>
      </c>
      <c r="C609" s="58" t="s">
        <v>1525</v>
      </c>
      <c r="D609" s="59" t="s">
        <v>680</v>
      </c>
      <c r="E609" s="58">
        <v>18</v>
      </c>
      <c r="F609" s="60">
        <v>21.53</v>
      </c>
      <c r="G609" s="60">
        <v>25.83</v>
      </c>
      <c r="H609" s="60">
        <v>32.29</v>
      </c>
      <c r="J609" s="48"/>
      <c r="K609" s="49"/>
      <c r="L609" s="50"/>
    </row>
    <row r="610" spans="1:12" ht="15">
      <c r="A610" s="58">
        <v>42816</v>
      </c>
      <c r="B610" s="57">
        <v>0.299566160520607</v>
      </c>
      <c r="C610" s="58" t="s">
        <v>1070</v>
      </c>
      <c r="D610" s="59" t="s">
        <v>711</v>
      </c>
      <c r="E610" s="58">
        <v>18</v>
      </c>
      <c r="F610" s="60">
        <v>21.53</v>
      </c>
      <c r="G610" s="60">
        <v>25.83</v>
      </c>
      <c r="H610" s="60">
        <v>32.29</v>
      </c>
      <c r="J610" s="48"/>
      <c r="K610" s="49"/>
      <c r="L610" s="50"/>
    </row>
    <row r="611" spans="1:12" ht="15">
      <c r="A611" s="58">
        <v>42828</v>
      </c>
      <c r="B611" s="57">
        <v>0.440547263681592</v>
      </c>
      <c r="C611" s="58" t="s">
        <v>510</v>
      </c>
      <c r="D611" s="59" t="s">
        <v>615</v>
      </c>
      <c r="E611" s="58">
        <v>12</v>
      </c>
      <c r="F611" s="60">
        <v>14.99</v>
      </c>
      <c r="G611" s="60">
        <v>17.99</v>
      </c>
      <c r="H611" s="60">
        <v>22.49</v>
      </c>
      <c r="J611" s="48"/>
      <c r="K611" s="49"/>
      <c r="L611" s="50"/>
    </row>
    <row r="612" spans="1:12" ht="15">
      <c r="A612" s="58">
        <v>42837</v>
      </c>
      <c r="B612" s="57">
        <v>0.5</v>
      </c>
      <c r="C612" s="58" t="s">
        <v>1530</v>
      </c>
      <c r="D612" s="59" t="s">
        <v>710</v>
      </c>
      <c r="E612" s="58">
        <v>19</v>
      </c>
      <c r="F612" s="60">
        <v>23.23</v>
      </c>
      <c r="G612" s="60">
        <v>27.88</v>
      </c>
      <c r="H612" s="60">
        <v>34.85</v>
      </c>
      <c r="J612" s="48"/>
      <c r="K612" s="49"/>
      <c r="L612" s="50"/>
    </row>
    <row r="613" spans="1:12" ht="15">
      <c r="A613" s="58">
        <v>42864</v>
      </c>
      <c r="B613" s="57"/>
      <c r="C613" s="58" t="s">
        <v>521</v>
      </c>
      <c r="D613" s="59" t="s">
        <v>1586</v>
      </c>
      <c r="E613" s="58">
        <v>45</v>
      </c>
      <c r="F613" s="60">
        <v>54.6</v>
      </c>
      <c r="G613" s="60">
        <v>65.52</v>
      </c>
      <c r="H613" s="60">
        <v>81.9</v>
      </c>
      <c r="J613" s="48"/>
      <c r="K613" s="49"/>
      <c r="L613" s="50"/>
    </row>
    <row r="614" spans="1:12" ht="15">
      <c r="A614" s="58">
        <v>42881</v>
      </c>
      <c r="B614" s="57"/>
      <c r="C614" s="58" t="s">
        <v>1364</v>
      </c>
      <c r="D614" s="59" t="s">
        <v>1478</v>
      </c>
      <c r="E614" s="58">
        <v>8</v>
      </c>
      <c r="F614" s="60">
        <v>9.37</v>
      </c>
      <c r="G614" s="60">
        <v>11.24</v>
      </c>
      <c r="H614" s="60">
        <v>14.05</v>
      </c>
      <c r="J614" s="48"/>
      <c r="K614" s="49"/>
      <c r="L614" s="50"/>
    </row>
    <row r="615" spans="1:12" ht="15">
      <c r="A615" s="58">
        <v>42892</v>
      </c>
      <c r="B615" s="57"/>
      <c r="C615" s="58" t="s">
        <v>1023</v>
      </c>
      <c r="D615" s="59" t="s">
        <v>630</v>
      </c>
      <c r="E615" s="58">
        <v>8</v>
      </c>
      <c r="F615" s="60">
        <v>9.23</v>
      </c>
      <c r="G615" s="60">
        <v>11.08</v>
      </c>
      <c r="H615" s="60">
        <v>13.85</v>
      </c>
      <c r="J615" s="48"/>
      <c r="K615" s="49"/>
      <c r="L615" s="50"/>
    </row>
    <row r="616" spans="1:12" ht="15">
      <c r="A616" s="58">
        <v>43185</v>
      </c>
      <c r="B616" s="57">
        <v>0.370607028753994</v>
      </c>
      <c r="C616" s="58" t="s">
        <v>1077</v>
      </c>
      <c r="D616" s="59" t="s">
        <v>315</v>
      </c>
      <c r="E616" s="58">
        <v>5</v>
      </c>
      <c r="F616" s="60">
        <v>6.57</v>
      </c>
      <c r="G616" s="60">
        <v>7.88</v>
      </c>
      <c r="H616" s="60">
        <v>9.85</v>
      </c>
      <c r="J616" s="48"/>
      <c r="K616" s="49"/>
      <c r="L616" s="50"/>
    </row>
    <row r="617" spans="1:12" ht="15">
      <c r="A617" s="58">
        <v>43197</v>
      </c>
      <c r="B617" s="57">
        <v>0.300469483568075</v>
      </c>
      <c r="C617" s="58" t="s">
        <v>1126</v>
      </c>
      <c r="D617" s="59" t="s">
        <v>1204</v>
      </c>
      <c r="E617" s="58">
        <v>4</v>
      </c>
      <c r="F617" s="60">
        <v>2.49</v>
      </c>
      <c r="G617" s="60">
        <v>5.96</v>
      </c>
      <c r="H617" s="60">
        <v>7.45</v>
      </c>
      <c r="J617" s="48"/>
      <c r="K617" s="49"/>
      <c r="L617" s="50"/>
    </row>
    <row r="618" spans="1:12" ht="15">
      <c r="A618" s="58">
        <v>43208</v>
      </c>
      <c r="B618" s="57">
        <v>0.302097902097902</v>
      </c>
      <c r="C618" s="58" t="s">
        <v>1126</v>
      </c>
      <c r="D618" s="59" t="s">
        <v>1205</v>
      </c>
      <c r="E618" s="58">
        <v>3</v>
      </c>
      <c r="F618" s="60">
        <v>1.67</v>
      </c>
      <c r="G618" s="60">
        <v>3.99</v>
      </c>
      <c r="H618" s="60">
        <v>4.99</v>
      </c>
      <c r="J618" s="48"/>
      <c r="K618" s="49"/>
      <c r="L618" s="50"/>
    </row>
    <row r="619" spans="1:12" ht="15">
      <c r="A619" s="58">
        <v>43226</v>
      </c>
      <c r="B619" s="57">
        <v>0.296791443850267</v>
      </c>
      <c r="C619" s="58" t="s">
        <v>1126</v>
      </c>
      <c r="D619" s="59" t="s">
        <v>1206</v>
      </c>
      <c r="E619" s="58">
        <v>7</v>
      </c>
      <c r="F619" s="60">
        <v>4.39</v>
      </c>
      <c r="G619" s="60">
        <v>10.52</v>
      </c>
      <c r="H619" s="60">
        <v>13.15</v>
      </c>
      <c r="J619" s="48"/>
      <c r="K619" s="49"/>
      <c r="L619" s="50"/>
    </row>
    <row r="620" spans="1:12" ht="15">
      <c r="A620" s="58">
        <v>43456</v>
      </c>
      <c r="B620" s="57">
        <v>0.490874524714829</v>
      </c>
      <c r="C620" s="58" t="s">
        <v>1278</v>
      </c>
      <c r="D620" s="59" t="s">
        <v>845</v>
      </c>
      <c r="E620" s="58">
        <v>7</v>
      </c>
      <c r="F620" s="60">
        <v>8.93</v>
      </c>
      <c r="G620" s="60">
        <v>10.71</v>
      </c>
      <c r="H620" s="60">
        <v>13.39</v>
      </c>
      <c r="J620" s="48"/>
      <c r="K620" s="49"/>
      <c r="L620" s="50"/>
    </row>
    <row r="621" spans="1:12" ht="15">
      <c r="A621" s="58">
        <v>43457</v>
      </c>
      <c r="B621" s="57">
        <v>0.490874524714829</v>
      </c>
      <c r="C621" s="58" t="s">
        <v>1278</v>
      </c>
      <c r="D621" s="59" t="s">
        <v>846</v>
      </c>
      <c r="E621" s="58">
        <v>7</v>
      </c>
      <c r="F621" s="60">
        <v>8.93</v>
      </c>
      <c r="G621" s="60">
        <v>10.71</v>
      </c>
      <c r="H621" s="60">
        <v>13.39</v>
      </c>
      <c r="J621" s="48"/>
      <c r="K621" s="49"/>
      <c r="L621" s="50"/>
    </row>
    <row r="622" spans="1:12" ht="15">
      <c r="A622" s="58">
        <v>43458</v>
      </c>
      <c r="B622" s="57">
        <v>0.490874524714829</v>
      </c>
      <c r="C622" s="58" t="s">
        <v>1278</v>
      </c>
      <c r="D622" s="59" t="s">
        <v>847</v>
      </c>
      <c r="E622" s="58">
        <v>7</v>
      </c>
      <c r="F622" s="60">
        <v>8.93</v>
      </c>
      <c r="G622" s="60">
        <v>10.71</v>
      </c>
      <c r="H622" s="60">
        <v>13.39</v>
      </c>
      <c r="J622" s="48"/>
      <c r="K622" s="49"/>
      <c r="L622" s="50"/>
    </row>
    <row r="623" spans="1:12" ht="15">
      <c r="A623" s="58">
        <v>43459</v>
      </c>
      <c r="B623" s="57">
        <v>0.490874524714829</v>
      </c>
      <c r="C623" s="58" t="s">
        <v>1278</v>
      </c>
      <c r="D623" s="59" t="s">
        <v>848</v>
      </c>
      <c r="E623" s="58">
        <v>7</v>
      </c>
      <c r="F623" s="60">
        <v>8.93</v>
      </c>
      <c r="G623" s="60">
        <v>10.71</v>
      </c>
      <c r="H623" s="60">
        <v>13.39</v>
      </c>
      <c r="J623" s="48"/>
      <c r="K623" s="49"/>
      <c r="L623" s="50"/>
    </row>
    <row r="624" spans="1:12" ht="15">
      <c r="A624" s="58">
        <v>43460</v>
      </c>
      <c r="B624" s="57">
        <v>0.490874524714829</v>
      </c>
      <c r="C624" s="58" t="s">
        <v>1278</v>
      </c>
      <c r="D624" s="59" t="s">
        <v>849</v>
      </c>
      <c r="E624" s="58">
        <v>7</v>
      </c>
      <c r="F624" s="60">
        <v>8.93</v>
      </c>
      <c r="G624" s="60">
        <v>10.71</v>
      </c>
      <c r="H624" s="60">
        <v>13.39</v>
      </c>
      <c r="J624" s="48"/>
      <c r="K624" s="49"/>
      <c r="L624" s="50"/>
    </row>
    <row r="625" spans="1:12" ht="15">
      <c r="A625" s="58">
        <v>43461</v>
      </c>
      <c r="B625" s="57">
        <v>0.490874524714829</v>
      </c>
      <c r="C625" s="58" t="s">
        <v>1278</v>
      </c>
      <c r="D625" s="59" t="s">
        <v>850</v>
      </c>
      <c r="E625" s="58">
        <v>7</v>
      </c>
      <c r="F625" s="60">
        <v>8.93</v>
      </c>
      <c r="G625" s="60">
        <v>10.71</v>
      </c>
      <c r="H625" s="60">
        <v>13.39</v>
      </c>
      <c r="J625" s="48"/>
      <c r="K625" s="49"/>
      <c r="L625" s="50"/>
    </row>
    <row r="626" spans="1:12" ht="15">
      <c r="A626" s="58">
        <v>43462</v>
      </c>
      <c r="B626" s="57">
        <v>0.490874524714829</v>
      </c>
      <c r="C626" s="58" t="s">
        <v>1278</v>
      </c>
      <c r="D626" s="59" t="s">
        <v>851</v>
      </c>
      <c r="E626" s="58">
        <v>7</v>
      </c>
      <c r="F626" s="60">
        <v>8.93</v>
      </c>
      <c r="G626" s="60">
        <v>10.71</v>
      </c>
      <c r="H626" s="60">
        <v>13.39</v>
      </c>
      <c r="J626" s="48"/>
      <c r="K626" s="49"/>
      <c r="L626" s="50"/>
    </row>
    <row r="627" spans="1:12" ht="15">
      <c r="A627" s="58">
        <v>43463</v>
      </c>
      <c r="B627" s="57">
        <v>0.490874524714829</v>
      </c>
      <c r="C627" s="58" t="s">
        <v>1278</v>
      </c>
      <c r="D627" s="59" t="s">
        <v>852</v>
      </c>
      <c r="E627" s="58">
        <v>7</v>
      </c>
      <c r="F627" s="60">
        <v>8.93</v>
      </c>
      <c r="G627" s="60">
        <v>10.71</v>
      </c>
      <c r="H627" s="60">
        <v>13.39</v>
      </c>
      <c r="J627" s="48"/>
      <c r="K627" s="49"/>
      <c r="L627" s="50"/>
    </row>
    <row r="628" spans="1:12" ht="15">
      <c r="A628" s="58">
        <v>43509</v>
      </c>
      <c r="B628" s="57">
        <v>0.371176470588235</v>
      </c>
      <c r="C628" s="58" t="s">
        <v>525</v>
      </c>
      <c r="D628" s="59" t="s">
        <v>1100</v>
      </c>
      <c r="E628" s="58">
        <v>6</v>
      </c>
      <c r="F628" s="60">
        <v>7.13</v>
      </c>
      <c r="G628" s="60">
        <v>8.55</v>
      </c>
      <c r="H628" s="60">
        <v>10.69</v>
      </c>
      <c r="J628" s="48"/>
      <c r="K628" s="49"/>
      <c r="L628" s="50"/>
    </row>
    <row r="629" spans="1:12" ht="15">
      <c r="A629" s="58">
        <v>43659</v>
      </c>
      <c r="B629" s="57"/>
      <c r="C629" s="58" t="s">
        <v>1166</v>
      </c>
      <c r="D629" s="59" t="s">
        <v>1479</v>
      </c>
      <c r="E629" s="58">
        <v>19</v>
      </c>
      <c r="F629" s="60">
        <v>11.64</v>
      </c>
      <c r="G629" s="60">
        <v>27.92</v>
      </c>
      <c r="H629" s="60">
        <v>34.9</v>
      </c>
      <c r="J629" s="48"/>
      <c r="K629" s="49"/>
      <c r="L629" s="50"/>
    </row>
    <row r="630" spans="1:12" ht="15">
      <c r="A630" s="58">
        <v>43660</v>
      </c>
      <c r="B630" s="57"/>
      <c r="C630" s="58" t="s">
        <v>1125</v>
      </c>
      <c r="D630" s="59" t="s">
        <v>1480</v>
      </c>
      <c r="E630" s="58">
        <v>17</v>
      </c>
      <c r="F630" s="60">
        <v>10.64</v>
      </c>
      <c r="G630" s="60">
        <v>25.52</v>
      </c>
      <c r="H630" s="60">
        <v>31.9</v>
      </c>
      <c r="J630" s="48"/>
      <c r="K630" s="49"/>
      <c r="L630" s="50"/>
    </row>
    <row r="631" spans="1:12" ht="15">
      <c r="A631" s="58">
        <v>43696</v>
      </c>
      <c r="B631" s="57">
        <v>0.3</v>
      </c>
      <c r="C631" s="58" t="s">
        <v>1451</v>
      </c>
      <c r="D631" s="59" t="s">
        <v>484</v>
      </c>
      <c r="E631" s="58">
        <v>14</v>
      </c>
      <c r="F631" s="60">
        <v>17.03</v>
      </c>
      <c r="G631" s="60">
        <v>20.44</v>
      </c>
      <c r="H631" s="60">
        <v>25.55</v>
      </c>
      <c r="J631" s="48"/>
      <c r="K631" s="49"/>
      <c r="L631" s="50"/>
    </row>
    <row r="632" spans="1:12" ht="15">
      <c r="A632" s="58">
        <v>43906</v>
      </c>
      <c r="B632" s="57">
        <v>0.541991341991342</v>
      </c>
      <c r="C632" s="58" t="s">
        <v>1375</v>
      </c>
      <c r="D632" s="59" t="s">
        <v>1336</v>
      </c>
      <c r="E632" s="58">
        <v>3</v>
      </c>
      <c r="F632" s="60">
        <v>3.53</v>
      </c>
      <c r="G632" s="60">
        <v>4.23</v>
      </c>
      <c r="H632" s="60">
        <v>5.29</v>
      </c>
      <c r="J632" s="48"/>
      <c r="K632" s="49"/>
      <c r="L632" s="50"/>
    </row>
    <row r="633" spans="1:12" ht="15">
      <c r="A633" s="58">
        <v>43908</v>
      </c>
      <c r="B633" s="57">
        <v>0.441558441558442</v>
      </c>
      <c r="C633" s="58" t="s">
        <v>1375</v>
      </c>
      <c r="D633" s="59" t="s">
        <v>1337</v>
      </c>
      <c r="E633" s="58">
        <v>4</v>
      </c>
      <c r="F633" s="60">
        <v>4.3</v>
      </c>
      <c r="G633" s="60">
        <v>5.16</v>
      </c>
      <c r="H633" s="60">
        <v>6.45</v>
      </c>
      <c r="J633" s="48"/>
      <c r="K633" s="49"/>
      <c r="L633" s="50"/>
    </row>
    <row r="634" spans="1:12" ht="15">
      <c r="A634" s="58">
        <v>43909</v>
      </c>
      <c r="B634" s="57">
        <v>0.395505617977528</v>
      </c>
      <c r="C634" s="58" t="s">
        <v>1375</v>
      </c>
      <c r="D634" s="59" t="s">
        <v>1338</v>
      </c>
      <c r="E634" s="58">
        <v>1</v>
      </c>
      <c r="F634" s="60">
        <v>1.79</v>
      </c>
      <c r="G634" s="60">
        <v>2.15</v>
      </c>
      <c r="H634" s="60">
        <v>2.69</v>
      </c>
      <c r="J634" s="48"/>
      <c r="K634" s="49"/>
      <c r="L634" s="50"/>
    </row>
    <row r="635" spans="1:12" ht="15">
      <c r="A635" s="58">
        <v>43910</v>
      </c>
      <c r="B635" s="57">
        <v>0.441558441558442</v>
      </c>
      <c r="C635" s="58" t="s">
        <v>1375</v>
      </c>
      <c r="D635" s="59" t="s">
        <v>1339</v>
      </c>
      <c r="E635" s="58">
        <v>4</v>
      </c>
      <c r="F635" s="60">
        <v>4.3</v>
      </c>
      <c r="G635" s="60">
        <v>5.16</v>
      </c>
      <c r="H635" s="60">
        <v>6.45</v>
      </c>
      <c r="J635" s="48"/>
      <c r="K635" s="49"/>
      <c r="L635" s="50"/>
    </row>
    <row r="636" spans="1:12" ht="15">
      <c r="A636" s="58">
        <v>43925</v>
      </c>
      <c r="B636" s="57">
        <v>0.48</v>
      </c>
      <c r="C636" s="58" t="s">
        <v>1452</v>
      </c>
      <c r="D636" s="59" t="s">
        <v>1207</v>
      </c>
      <c r="E636" s="58">
        <v>4</v>
      </c>
      <c r="F636" s="60">
        <v>4.77</v>
      </c>
      <c r="G636" s="60">
        <v>5.72</v>
      </c>
      <c r="H636" s="60">
        <v>7.15</v>
      </c>
      <c r="J636" s="48"/>
      <c r="K636" s="49"/>
      <c r="L636" s="50"/>
    </row>
    <row r="637" spans="1:12" ht="15">
      <c r="A637" s="58">
        <v>43926</v>
      </c>
      <c r="B637" s="57"/>
      <c r="C637" s="58" t="s">
        <v>1452</v>
      </c>
      <c r="D637" s="59" t="s">
        <v>1141</v>
      </c>
      <c r="E637" s="58">
        <v>5</v>
      </c>
      <c r="F637" s="60">
        <v>6.2</v>
      </c>
      <c r="G637" s="60">
        <v>7.44</v>
      </c>
      <c r="H637" s="60">
        <v>9.3</v>
      </c>
      <c r="J637" s="48"/>
      <c r="K637" s="49"/>
      <c r="L637" s="50"/>
    </row>
    <row r="638" spans="1:12" ht="15">
      <c r="A638" s="58">
        <v>43928</v>
      </c>
      <c r="B638" s="57"/>
      <c r="C638" s="58" t="s">
        <v>1452</v>
      </c>
      <c r="D638" s="59" t="s">
        <v>1101</v>
      </c>
      <c r="E638" s="58">
        <v>7</v>
      </c>
      <c r="F638" s="60">
        <v>8.03</v>
      </c>
      <c r="G638" s="60">
        <v>9.64</v>
      </c>
      <c r="H638" s="60">
        <v>12.05</v>
      </c>
      <c r="J638" s="48"/>
      <c r="K638" s="49"/>
      <c r="L638" s="50"/>
    </row>
    <row r="639" spans="1:12" ht="15">
      <c r="A639" s="58">
        <v>43961</v>
      </c>
      <c r="B639" s="57"/>
      <c r="C639" s="58" t="s">
        <v>1126</v>
      </c>
      <c r="D639" s="59" t="s">
        <v>1398</v>
      </c>
      <c r="E639" s="58">
        <v>40</v>
      </c>
      <c r="F639" s="60">
        <v>24.52</v>
      </c>
      <c r="G639" s="60">
        <v>58.84</v>
      </c>
      <c r="H639" s="60">
        <v>73.55</v>
      </c>
      <c r="J639" s="48"/>
      <c r="K639" s="49"/>
      <c r="L639" s="50"/>
    </row>
    <row r="640" spans="1:12" ht="15">
      <c r="A640" s="58">
        <v>44253</v>
      </c>
      <c r="B640" s="57">
        <v>0.3008356545961</v>
      </c>
      <c r="C640" s="58" t="s">
        <v>495</v>
      </c>
      <c r="D640" s="59" t="s">
        <v>1341</v>
      </c>
      <c r="E640" s="58">
        <v>7</v>
      </c>
      <c r="F640" s="60">
        <v>8.37</v>
      </c>
      <c r="G640" s="60">
        <v>10.04</v>
      </c>
      <c r="H640" s="60">
        <v>12.55</v>
      </c>
      <c r="J640" s="48"/>
      <c r="K640" s="49"/>
      <c r="L640" s="50"/>
    </row>
    <row r="641" spans="1:12" ht="15">
      <c r="A641" s="58">
        <v>44254</v>
      </c>
      <c r="B641" s="57">
        <v>0.300638977635783</v>
      </c>
      <c r="C641" s="58" t="s">
        <v>495</v>
      </c>
      <c r="D641" s="59" t="s">
        <v>1342</v>
      </c>
      <c r="E641" s="58">
        <v>12</v>
      </c>
      <c r="F641" s="60">
        <v>14.59</v>
      </c>
      <c r="G641" s="60">
        <v>17.51</v>
      </c>
      <c r="H641" s="60">
        <v>21.89</v>
      </c>
      <c r="J641" s="48"/>
      <c r="K641" s="49"/>
      <c r="L641" s="50"/>
    </row>
    <row r="642" spans="1:12" ht="15">
      <c r="A642" s="58">
        <v>44257</v>
      </c>
      <c r="B642" s="57">
        <v>0.3008356545961</v>
      </c>
      <c r="C642" s="58" t="s">
        <v>495</v>
      </c>
      <c r="D642" s="59" t="s">
        <v>1343</v>
      </c>
      <c r="E642" s="58">
        <v>7</v>
      </c>
      <c r="F642" s="60">
        <v>8.37</v>
      </c>
      <c r="G642" s="60">
        <v>10.04</v>
      </c>
      <c r="H642" s="60">
        <v>12.55</v>
      </c>
      <c r="J642" s="48"/>
      <c r="K642" s="49"/>
      <c r="L642" s="50"/>
    </row>
    <row r="643" spans="1:12" ht="15">
      <c r="A643" s="58">
        <v>44259</v>
      </c>
      <c r="B643" s="57">
        <v>0.299659863945578</v>
      </c>
      <c r="C643" s="58" t="s">
        <v>495</v>
      </c>
      <c r="D643" s="59" t="s">
        <v>1344</v>
      </c>
      <c r="E643" s="58">
        <v>11</v>
      </c>
      <c r="F643" s="60">
        <v>13.73</v>
      </c>
      <c r="G643" s="60">
        <v>16.47</v>
      </c>
      <c r="H643" s="60">
        <v>20.59</v>
      </c>
      <c r="J643" s="48"/>
      <c r="K643" s="49"/>
      <c r="L643" s="50"/>
    </row>
    <row r="644" spans="1:12" ht="15">
      <c r="A644" s="58">
        <v>44260</v>
      </c>
      <c r="B644" s="57">
        <v>0.299659863945578</v>
      </c>
      <c r="C644" s="58" t="s">
        <v>495</v>
      </c>
      <c r="D644" s="59" t="s">
        <v>1345</v>
      </c>
      <c r="E644" s="58">
        <v>11</v>
      </c>
      <c r="F644" s="60">
        <v>13.73</v>
      </c>
      <c r="G644" s="60">
        <v>16.47</v>
      </c>
      <c r="H644" s="60">
        <v>20.59</v>
      </c>
      <c r="J644" s="48"/>
      <c r="K644" s="49"/>
      <c r="L644" s="50"/>
    </row>
    <row r="645" spans="1:12" ht="15">
      <c r="A645" s="58">
        <v>44680</v>
      </c>
      <c r="B645" s="57">
        <v>0.300148754183711</v>
      </c>
      <c r="C645" s="58" t="s">
        <v>1454</v>
      </c>
      <c r="D645" s="59" t="s">
        <v>1145</v>
      </c>
      <c r="E645" s="58">
        <v>126</v>
      </c>
      <c r="F645" s="60">
        <v>125.46</v>
      </c>
      <c r="G645" s="60">
        <v>150.55</v>
      </c>
      <c r="H645" s="60">
        <v>188.19</v>
      </c>
      <c r="J645" s="48"/>
      <c r="K645" s="49"/>
      <c r="L645" s="50"/>
    </row>
    <row r="646" spans="1:12" ht="15">
      <c r="A646" s="58">
        <v>44941</v>
      </c>
      <c r="B646" s="57">
        <v>0.300090744101633</v>
      </c>
      <c r="C646" s="58" t="s">
        <v>1170</v>
      </c>
      <c r="D646" s="59" t="s">
        <v>439</v>
      </c>
      <c r="E646" s="58">
        <v>155</v>
      </c>
      <c r="F646" s="60">
        <v>154.26</v>
      </c>
      <c r="G646" s="60">
        <v>185.11</v>
      </c>
      <c r="H646" s="60">
        <v>231.39</v>
      </c>
      <c r="J646" s="48"/>
      <c r="K646" s="49"/>
      <c r="L646" s="50"/>
    </row>
    <row r="647" spans="1:12" ht="15">
      <c r="A647" s="58">
        <v>45276</v>
      </c>
      <c r="B647" s="57">
        <v>0.3</v>
      </c>
      <c r="C647" s="58" t="s">
        <v>1369</v>
      </c>
      <c r="D647" s="59" t="s">
        <v>480</v>
      </c>
      <c r="E647" s="58">
        <v>7</v>
      </c>
      <c r="F647" s="60">
        <v>4.09</v>
      </c>
      <c r="G647" s="60">
        <v>9.8</v>
      </c>
      <c r="H647" s="60">
        <v>12.25</v>
      </c>
      <c r="J647" s="48"/>
      <c r="K647" s="49"/>
      <c r="L647" s="50"/>
    </row>
    <row r="648" spans="1:12" ht="15">
      <c r="A648" s="58">
        <v>130339</v>
      </c>
      <c r="B648" s="57">
        <v>0.174846625766871</v>
      </c>
      <c r="C648" s="58" t="s">
        <v>1447</v>
      </c>
      <c r="D648" s="59" t="s">
        <v>233</v>
      </c>
      <c r="E648" s="58">
        <v>0</v>
      </c>
      <c r="F648" s="60">
        <v>0</v>
      </c>
      <c r="G648" s="60">
        <v>2.69</v>
      </c>
      <c r="H648" s="60">
        <v>2.69</v>
      </c>
      <c r="J648" s="48"/>
      <c r="K648" s="49"/>
      <c r="L648" s="50"/>
    </row>
    <row r="649" spans="1:12" ht="15">
      <c r="A649" s="58">
        <v>138838</v>
      </c>
      <c r="B649" s="57">
        <v>0.999709724238026</v>
      </c>
      <c r="C649" s="58" t="s">
        <v>1511</v>
      </c>
      <c r="D649" s="59" t="s">
        <v>1665</v>
      </c>
      <c r="E649" s="58">
        <v>0</v>
      </c>
      <c r="F649" s="60">
        <v>0</v>
      </c>
      <c r="G649" s="60">
        <v>0.01</v>
      </c>
      <c r="H649" s="60">
        <v>0.01</v>
      </c>
      <c r="J649" s="48"/>
      <c r="K649" s="49"/>
      <c r="L649" s="50"/>
    </row>
    <row r="650" spans="1:12" ht="15">
      <c r="A650" s="58">
        <v>548129</v>
      </c>
      <c r="B650" s="57"/>
      <c r="C650" s="58" t="s">
        <v>1447</v>
      </c>
      <c r="D650" s="59" t="s">
        <v>1666</v>
      </c>
      <c r="E650" s="58">
        <v>1</v>
      </c>
      <c r="F650" s="60">
        <v>0.27</v>
      </c>
      <c r="G650" s="60">
        <v>0.32</v>
      </c>
      <c r="H650" s="60">
        <v>0.4</v>
      </c>
      <c r="J650" s="48"/>
      <c r="K650" s="49"/>
      <c r="L650" s="50"/>
    </row>
    <row r="651" spans="1:12" ht="15">
      <c r="A651" s="58">
        <v>548130</v>
      </c>
      <c r="B651" s="57"/>
      <c r="C651" s="58" t="s">
        <v>1522</v>
      </c>
      <c r="D651" s="59" t="s">
        <v>1667</v>
      </c>
      <c r="E651" s="58">
        <v>1</v>
      </c>
      <c r="F651" s="60">
        <v>0.27</v>
      </c>
      <c r="G651" s="60">
        <v>0.32</v>
      </c>
      <c r="H651" s="60">
        <v>0.4</v>
      </c>
      <c r="J651" s="48"/>
      <c r="K651" s="49"/>
      <c r="L651" s="50"/>
    </row>
    <row r="652" spans="1:12" ht="15">
      <c r="A652" s="58">
        <v>548131</v>
      </c>
      <c r="B652" s="57"/>
      <c r="C652" s="58" t="s">
        <v>1522</v>
      </c>
      <c r="D652" s="59" t="s">
        <v>1668</v>
      </c>
      <c r="E652" s="58">
        <v>1</v>
      </c>
      <c r="F652" s="60">
        <v>0.27</v>
      </c>
      <c r="G652" s="60">
        <v>0.32</v>
      </c>
      <c r="H652" s="60">
        <v>0.4</v>
      </c>
      <c r="J652" s="48"/>
      <c r="K652" s="49"/>
      <c r="L652" s="50"/>
    </row>
    <row r="653" spans="1:12" ht="15">
      <c r="A653" s="58">
        <v>548133</v>
      </c>
      <c r="B653" s="57"/>
      <c r="C653" s="58" t="s">
        <v>1122</v>
      </c>
      <c r="D653" s="59" t="s">
        <v>1587</v>
      </c>
      <c r="E653" s="58">
        <v>0</v>
      </c>
      <c r="F653" s="60">
        <v>0</v>
      </c>
      <c r="G653" s="60">
        <v>1.65</v>
      </c>
      <c r="H653" s="60">
        <v>1.65</v>
      </c>
      <c r="J653" s="48"/>
      <c r="K653" s="49"/>
      <c r="L653" s="50"/>
    </row>
    <row r="654" spans="1:12" ht="15">
      <c r="A654" s="58">
        <v>548134</v>
      </c>
      <c r="B654" s="57"/>
      <c r="C654" s="58" t="s">
        <v>1122</v>
      </c>
      <c r="D654" s="59" t="s">
        <v>1588</v>
      </c>
      <c r="E654" s="58">
        <v>0</v>
      </c>
      <c r="F654" s="60">
        <v>0</v>
      </c>
      <c r="G654" s="60">
        <v>1.65</v>
      </c>
      <c r="H654" s="60">
        <v>1.65</v>
      </c>
      <c r="J654" s="48"/>
      <c r="K654" s="49"/>
      <c r="L654" s="50"/>
    </row>
    <row r="655" spans="1:12" ht="15">
      <c r="A655" s="58">
        <v>548135</v>
      </c>
      <c r="B655" s="57"/>
      <c r="C655" s="58" t="s">
        <v>1122</v>
      </c>
      <c r="D655" s="59" t="s">
        <v>1589</v>
      </c>
      <c r="E655" s="58">
        <v>0</v>
      </c>
      <c r="F655" s="60">
        <v>0</v>
      </c>
      <c r="G655" s="60">
        <v>1.65</v>
      </c>
      <c r="H655" s="60">
        <v>1.65</v>
      </c>
      <c r="J655" s="48"/>
      <c r="K655" s="49"/>
      <c r="L655" s="50"/>
    </row>
    <row r="656" spans="1:12" ht="15">
      <c r="A656" s="18" t="s">
        <v>53</v>
      </c>
      <c r="B656" s="22" t="s">
        <v>52</v>
      </c>
      <c r="C656" s="18"/>
      <c r="D656" s="18" t="s">
        <v>25</v>
      </c>
      <c r="E656" s="18"/>
      <c r="F656" s="20"/>
      <c r="G656" s="20"/>
      <c r="H656" s="20"/>
      <c r="J656" s="48"/>
      <c r="K656" s="49"/>
      <c r="L656" s="50"/>
    </row>
    <row r="657" spans="1:12" ht="15">
      <c r="A657" s="26">
        <v>11037</v>
      </c>
      <c r="B657" s="26">
        <v>10919</v>
      </c>
      <c r="C657" s="28"/>
      <c r="D657" s="59" t="s">
        <v>79</v>
      </c>
      <c r="E657" s="26">
        <v>0</v>
      </c>
      <c r="F657" s="30">
        <v>0</v>
      </c>
      <c r="G657" s="30">
        <v>0.76</v>
      </c>
      <c r="H657" s="30">
        <v>0.76</v>
      </c>
      <c r="J657" s="48"/>
      <c r="K657" s="49"/>
      <c r="L657" s="50"/>
    </row>
    <row r="658" spans="1:12" ht="15">
      <c r="A658" s="58">
        <v>11365</v>
      </c>
      <c r="B658" s="58">
        <v>11367</v>
      </c>
      <c r="C658" s="58"/>
      <c r="D658" s="59" t="s">
        <v>80</v>
      </c>
      <c r="E658" s="58">
        <v>0</v>
      </c>
      <c r="F658" s="60">
        <v>0</v>
      </c>
      <c r="G658" s="60">
        <v>0.76</v>
      </c>
      <c r="H658" s="60">
        <v>0.76</v>
      </c>
      <c r="J658" s="48"/>
      <c r="K658" s="49"/>
      <c r="L658" s="50"/>
    </row>
    <row r="659" spans="1:12" ht="15">
      <c r="A659" s="58">
        <v>15561</v>
      </c>
      <c r="B659" s="58">
        <v>17540</v>
      </c>
      <c r="C659" s="58"/>
      <c r="D659" s="59" t="s">
        <v>81</v>
      </c>
      <c r="E659" s="58">
        <v>0</v>
      </c>
      <c r="F659" s="60">
        <v>0</v>
      </c>
      <c r="G659" s="60">
        <v>0.76</v>
      </c>
      <c r="H659" s="60">
        <v>0.76</v>
      </c>
      <c r="J659" s="48"/>
      <c r="K659" s="49"/>
      <c r="L659" s="50"/>
    </row>
    <row r="660" spans="1:12" ht="15">
      <c r="A660" s="58">
        <v>21551</v>
      </c>
      <c r="B660" s="58">
        <v>22424</v>
      </c>
      <c r="C660" s="58"/>
      <c r="D660" s="59" t="s">
        <v>195</v>
      </c>
      <c r="E660" s="58">
        <v>0</v>
      </c>
      <c r="F660" s="60">
        <v>0</v>
      </c>
      <c r="G660" s="60">
        <v>0.55</v>
      </c>
      <c r="H660" s="60">
        <v>0.55</v>
      </c>
      <c r="J660" s="48"/>
      <c r="K660" s="49"/>
      <c r="L660" s="50"/>
    </row>
    <row r="661" spans="1:12" ht="15">
      <c r="A661" s="58">
        <v>21552</v>
      </c>
      <c r="B661" s="58">
        <v>22814</v>
      </c>
      <c r="C661" s="58"/>
      <c r="D661" s="59" t="s">
        <v>196</v>
      </c>
      <c r="E661" s="58">
        <v>0</v>
      </c>
      <c r="F661" s="60">
        <v>0</v>
      </c>
      <c r="G661" s="60">
        <v>0.55</v>
      </c>
      <c r="H661" s="60">
        <v>0.55</v>
      </c>
      <c r="J661" s="48"/>
      <c r="K661" s="49"/>
      <c r="L661" s="50"/>
    </row>
    <row r="662" spans="1:12" ht="15">
      <c r="A662" s="58">
        <v>21553</v>
      </c>
      <c r="B662" s="58">
        <v>22815</v>
      </c>
      <c r="C662" s="58"/>
      <c r="D662" s="59" t="s">
        <v>197</v>
      </c>
      <c r="E662" s="58">
        <v>0</v>
      </c>
      <c r="F662" s="60">
        <v>0</v>
      </c>
      <c r="G662" s="60">
        <v>0.55</v>
      </c>
      <c r="H662" s="60">
        <v>0.55</v>
      </c>
      <c r="J662" s="48"/>
      <c r="K662" s="49"/>
      <c r="L662" s="50"/>
    </row>
    <row r="663" spans="1:12" ht="15">
      <c r="A663" s="58">
        <v>22443</v>
      </c>
      <c r="B663" s="58">
        <v>22442</v>
      </c>
      <c r="C663" s="58"/>
      <c r="D663" s="59" t="s">
        <v>82</v>
      </c>
      <c r="E663" s="58">
        <v>0</v>
      </c>
      <c r="F663" s="60">
        <v>0</v>
      </c>
      <c r="G663" s="60">
        <v>0.76</v>
      </c>
      <c r="H663" s="60">
        <v>0.76</v>
      </c>
      <c r="J663" s="48"/>
      <c r="K663" s="49"/>
      <c r="L663" s="50"/>
    </row>
    <row r="664" spans="1:12" ht="15">
      <c r="A664" s="58">
        <v>30044</v>
      </c>
      <c r="B664" s="58">
        <v>30025</v>
      </c>
      <c r="C664" s="58"/>
      <c r="D664" s="59" t="s">
        <v>83</v>
      </c>
      <c r="E664" s="58">
        <v>0</v>
      </c>
      <c r="F664" s="60">
        <v>0</v>
      </c>
      <c r="G664" s="60">
        <v>0.76</v>
      </c>
      <c r="H664" s="60">
        <v>0.76</v>
      </c>
      <c r="J664" s="48"/>
      <c r="K664" s="49"/>
      <c r="L664" s="50"/>
    </row>
    <row r="665" spans="1:12" ht="15">
      <c r="A665" s="58">
        <v>30129</v>
      </c>
      <c r="B665" s="58">
        <v>30128</v>
      </c>
      <c r="C665" s="58"/>
      <c r="D665" s="59" t="s">
        <v>84</v>
      </c>
      <c r="E665" s="58">
        <v>0</v>
      </c>
      <c r="F665" s="60">
        <v>0</v>
      </c>
      <c r="G665" s="60">
        <v>0.76</v>
      </c>
      <c r="H665" s="60">
        <v>0.76</v>
      </c>
      <c r="J665" s="48"/>
      <c r="K665" s="49"/>
      <c r="L665" s="50"/>
    </row>
    <row r="666" spans="1:12" ht="15">
      <c r="A666" s="58">
        <v>30321</v>
      </c>
      <c r="B666" s="58">
        <v>30173</v>
      </c>
      <c r="C666" s="58"/>
      <c r="D666" s="59" t="s">
        <v>85</v>
      </c>
      <c r="E666" s="58">
        <v>0</v>
      </c>
      <c r="F666" s="60">
        <v>0</v>
      </c>
      <c r="G666" s="60">
        <v>0.76</v>
      </c>
      <c r="H666" s="60">
        <v>0.76</v>
      </c>
      <c r="J666" s="48"/>
      <c r="K666" s="49"/>
      <c r="L666" s="50"/>
    </row>
    <row r="667" spans="1:12" ht="15">
      <c r="A667" s="58">
        <v>30400</v>
      </c>
      <c r="B667" s="58">
        <v>30399</v>
      </c>
      <c r="C667" s="58"/>
      <c r="D667" s="59" t="s">
        <v>86</v>
      </c>
      <c r="E667" s="58">
        <v>0</v>
      </c>
      <c r="F667" s="60">
        <v>0</v>
      </c>
      <c r="G667" s="60">
        <v>0.76</v>
      </c>
      <c r="H667" s="60">
        <v>0.76</v>
      </c>
      <c r="J667" s="48"/>
      <c r="K667" s="49"/>
      <c r="L667" s="50"/>
    </row>
    <row r="668" spans="1:12" ht="15">
      <c r="A668" s="58">
        <v>30557</v>
      </c>
      <c r="B668" s="58">
        <v>30468</v>
      </c>
      <c r="C668" s="58"/>
      <c r="D668" s="59" t="s">
        <v>87</v>
      </c>
      <c r="E668" s="58">
        <v>0</v>
      </c>
      <c r="F668" s="60">
        <v>0</v>
      </c>
      <c r="G668" s="60">
        <v>0.76</v>
      </c>
      <c r="H668" s="60">
        <v>0.76</v>
      </c>
      <c r="J668" s="48"/>
      <c r="K668" s="49"/>
      <c r="L668" s="50"/>
    </row>
    <row r="669" spans="1:12" ht="15">
      <c r="A669" s="58">
        <v>30885</v>
      </c>
      <c r="B669" s="58">
        <v>30886</v>
      </c>
      <c r="C669" s="58"/>
      <c r="D669" s="59" t="s">
        <v>88</v>
      </c>
      <c r="E669" s="58">
        <v>0</v>
      </c>
      <c r="F669" s="60">
        <v>0</v>
      </c>
      <c r="G669" s="60">
        <v>0.76</v>
      </c>
      <c r="H669" s="60">
        <v>0.76</v>
      </c>
      <c r="J669" s="48"/>
      <c r="K669" s="49"/>
      <c r="L669" s="50"/>
    </row>
    <row r="670" spans="1:12" ht="15">
      <c r="A670" s="58">
        <v>31002</v>
      </c>
      <c r="B670" s="58">
        <v>30058</v>
      </c>
      <c r="C670" s="58"/>
      <c r="D670" s="59" t="s">
        <v>89</v>
      </c>
      <c r="E670" s="58">
        <v>0</v>
      </c>
      <c r="F670" s="60">
        <v>0</v>
      </c>
      <c r="G670" s="60">
        <v>0.76</v>
      </c>
      <c r="H670" s="60">
        <v>0.76</v>
      </c>
      <c r="J670" s="48"/>
      <c r="K670" s="49"/>
      <c r="L670" s="50"/>
    </row>
    <row r="671" spans="1:12" ht="15">
      <c r="A671" s="58">
        <v>31003</v>
      </c>
      <c r="B671" s="58">
        <v>30059</v>
      </c>
      <c r="C671" s="58"/>
      <c r="D671" s="59" t="s">
        <v>90</v>
      </c>
      <c r="E671" s="58">
        <v>0</v>
      </c>
      <c r="F671" s="60">
        <v>0</v>
      </c>
      <c r="G671" s="60">
        <v>0.76</v>
      </c>
      <c r="H671" s="60">
        <v>0.76</v>
      </c>
      <c r="J671" s="48"/>
      <c r="K671" s="49"/>
      <c r="L671" s="50"/>
    </row>
    <row r="672" spans="1:12" ht="15">
      <c r="A672" s="58">
        <v>31073</v>
      </c>
      <c r="B672" s="58">
        <v>31074</v>
      </c>
      <c r="C672" s="58"/>
      <c r="D672" s="59" t="s">
        <v>91</v>
      </c>
      <c r="E672" s="58">
        <v>0</v>
      </c>
      <c r="F672" s="60">
        <v>0</v>
      </c>
      <c r="G672" s="60">
        <v>0.76</v>
      </c>
      <c r="H672" s="60">
        <v>0.76</v>
      </c>
      <c r="J672" s="48"/>
      <c r="K672" s="49"/>
      <c r="L672" s="50"/>
    </row>
    <row r="673" spans="1:12" ht="15">
      <c r="A673" s="58">
        <v>31100</v>
      </c>
      <c r="B673" s="58">
        <v>31099</v>
      </c>
      <c r="C673" s="58"/>
      <c r="D673" s="59" t="s">
        <v>92</v>
      </c>
      <c r="E673" s="58">
        <v>0</v>
      </c>
      <c r="F673" s="60">
        <v>0</v>
      </c>
      <c r="G673" s="60">
        <v>0.76</v>
      </c>
      <c r="H673" s="60">
        <v>0.76</v>
      </c>
      <c r="J673" s="48"/>
      <c r="K673" s="49"/>
      <c r="L673" s="50"/>
    </row>
    <row r="674" spans="1:12" ht="15">
      <c r="A674" s="58">
        <v>31235</v>
      </c>
      <c r="B674" s="58">
        <v>31236</v>
      </c>
      <c r="C674" s="58"/>
      <c r="D674" s="59" t="s">
        <v>93</v>
      </c>
      <c r="E674" s="58">
        <v>0</v>
      </c>
      <c r="F674" s="60">
        <v>0</v>
      </c>
      <c r="G674" s="60">
        <v>0.76</v>
      </c>
      <c r="H674" s="60">
        <v>0.76</v>
      </c>
      <c r="J674" s="48"/>
      <c r="K674" s="49"/>
      <c r="L674" s="50"/>
    </row>
    <row r="675" spans="1:12" ht="15">
      <c r="A675" s="58">
        <v>31292</v>
      </c>
      <c r="B675" s="58">
        <v>31293</v>
      </c>
      <c r="C675" s="58"/>
      <c r="D675" s="59" t="s">
        <v>94</v>
      </c>
      <c r="E675" s="58">
        <v>0</v>
      </c>
      <c r="F675" s="60">
        <v>0</v>
      </c>
      <c r="G675" s="60">
        <v>0.76</v>
      </c>
      <c r="H675" s="60">
        <v>0.76</v>
      </c>
      <c r="J675" s="48"/>
      <c r="K675" s="49"/>
      <c r="L675" s="50"/>
    </row>
    <row r="676" spans="1:12" ht="15">
      <c r="A676" s="58">
        <v>31494</v>
      </c>
      <c r="B676" s="58">
        <v>31493</v>
      </c>
      <c r="C676" s="58"/>
      <c r="D676" s="59" t="s">
        <v>95</v>
      </c>
      <c r="E676" s="58">
        <v>0</v>
      </c>
      <c r="F676" s="60">
        <v>0</v>
      </c>
      <c r="G676" s="60">
        <v>0.76</v>
      </c>
      <c r="H676" s="60">
        <v>0.76</v>
      </c>
      <c r="J676" s="48"/>
      <c r="K676" s="49"/>
      <c r="L676" s="50"/>
    </row>
    <row r="677" spans="1:12" ht="15">
      <c r="A677" s="58">
        <v>31496</v>
      </c>
      <c r="B677" s="58">
        <v>31495</v>
      </c>
      <c r="C677" s="58"/>
      <c r="D677" s="59" t="s">
        <v>96</v>
      </c>
      <c r="E677" s="58">
        <v>0</v>
      </c>
      <c r="F677" s="60">
        <v>0</v>
      </c>
      <c r="G677" s="60">
        <v>0.76</v>
      </c>
      <c r="H677" s="60">
        <v>0.76</v>
      </c>
      <c r="J677" s="48"/>
      <c r="K677" s="49"/>
      <c r="L677" s="50"/>
    </row>
    <row r="678" spans="1:12" ht="15">
      <c r="A678" s="58">
        <v>31638</v>
      </c>
      <c r="B678" s="58">
        <v>31639</v>
      </c>
      <c r="C678" s="58"/>
      <c r="D678" s="59" t="s">
        <v>97</v>
      </c>
      <c r="E678" s="58">
        <v>0</v>
      </c>
      <c r="F678" s="60">
        <v>0</v>
      </c>
      <c r="G678" s="60">
        <v>0.76</v>
      </c>
      <c r="H678" s="60">
        <v>0.76</v>
      </c>
      <c r="J678" s="48"/>
      <c r="K678" s="49"/>
      <c r="L678" s="50"/>
    </row>
    <row r="679" spans="1:12" ht="15">
      <c r="A679" s="58">
        <v>31797</v>
      </c>
      <c r="B679" s="58">
        <v>31802</v>
      </c>
      <c r="C679" s="58"/>
      <c r="D679" s="59" t="s">
        <v>98</v>
      </c>
      <c r="E679" s="58">
        <v>0</v>
      </c>
      <c r="F679" s="60">
        <v>0</v>
      </c>
      <c r="G679" s="60">
        <v>0.55</v>
      </c>
      <c r="H679" s="60">
        <v>0.55</v>
      </c>
      <c r="J679" s="48"/>
      <c r="K679" s="49"/>
      <c r="L679" s="50"/>
    </row>
    <row r="680" spans="1:12" ht="15">
      <c r="A680" s="58">
        <v>31799</v>
      </c>
      <c r="B680" s="58">
        <v>31804</v>
      </c>
      <c r="C680" s="58"/>
      <c r="D680" s="59" t="s">
        <v>99</v>
      </c>
      <c r="E680" s="58">
        <v>0</v>
      </c>
      <c r="F680" s="60">
        <v>0</v>
      </c>
      <c r="G680" s="60">
        <v>0.55</v>
      </c>
      <c r="H680" s="60">
        <v>0.55</v>
      </c>
      <c r="J680" s="48"/>
      <c r="K680" s="49"/>
      <c r="L680" s="50"/>
    </row>
    <row r="681" spans="1:12" ht="15">
      <c r="A681" s="58">
        <v>31801</v>
      </c>
      <c r="B681" s="58">
        <v>31806</v>
      </c>
      <c r="C681" s="58"/>
      <c r="D681" s="59" t="s">
        <v>100</v>
      </c>
      <c r="E681" s="58">
        <v>0</v>
      </c>
      <c r="F681" s="60">
        <v>0</v>
      </c>
      <c r="G681" s="60">
        <v>0.55</v>
      </c>
      <c r="H681" s="60">
        <v>0.55</v>
      </c>
      <c r="J681" s="48"/>
      <c r="K681" s="49"/>
      <c r="L681" s="50"/>
    </row>
    <row r="682" spans="1:12" ht="15">
      <c r="A682" s="58">
        <v>31817</v>
      </c>
      <c r="B682" s="58">
        <v>31816</v>
      </c>
      <c r="C682" s="58"/>
      <c r="D682" s="59" t="s">
        <v>101</v>
      </c>
      <c r="E682" s="58">
        <v>0</v>
      </c>
      <c r="F682" s="60">
        <v>0</v>
      </c>
      <c r="G682" s="60">
        <v>0.76</v>
      </c>
      <c r="H682" s="60">
        <v>0.76</v>
      </c>
      <c r="J682" s="48"/>
      <c r="K682" s="49"/>
      <c r="L682" s="50"/>
    </row>
    <row r="683" spans="1:12" ht="15">
      <c r="A683" s="58">
        <v>31824</v>
      </c>
      <c r="B683" s="58">
        <v>31825</v>
      </c>
      <c r="C683" s="58"/>
      <c r="D683" s="59" t="s">
        <v>102</v>
      </c>
      <c r="E683" s="58">
        <v>0</v>
      </c>
      <c r="F683" s="60">
        <v>0</v>
      </c>
      <c r="G683" s="60">
        <v>0.76</v>
      </c>
      <c r="H683" s="60">
        <v>0.76</v>
      </c>
      <c r="J683" s="48"/>
      <c r="K683" s="49"/>
      <c r="L683" s="50"/>
    </row>
    <row r="684" spans="1:12" ht="15">
      <c r="A684" s="58">
        <v>32149</v>
      </c>
      <c r="B684" s="58">
        <v>32150</v>
      </c>
      <c r="C684" s="58"/>
      <c r="D684" s="59" t="s">
        <v>104</v>
      </c>
      <c r="E684" s="58">
        <v>0</v>
      </c>
      <c r="F684" s="60">
        <v>0</v>
      </c>
      <c r="G684" s="60">
        <v>0.76</v>
      </c>
      <c r="H684" s="60">
        <v>0.76</v>
      </c>
      <c r="J684" s="48"/>
      <c r="K684" s="49"/>
      <c r="L684" s="50"/>
    </row>
    <row r="685" spans="1:12" ht="15">
      <c r="A685" s="58">
        <v>32154</v>
      </c>
      <c r="B685" s="58">
        <v>32155</v>
      </c>
      <c r="C685" s="58"/>
      <c r="D685" s="59" t="s">
        <v>105</v>
      </c>
      <c r="E685" s="58">
        <v>0</v>
      </c>
      <c r="F685" s="60">
        <v>0</v>
      </c>
      <c r="G685" s="60">
        <v>0.76</v>
      </c>
      <c r="H685" s="60">
        <v>0.76</v>
      </c>
      <c r="J685" s="48"/>
      <c r="K685" s="49"/>
      <c r="L685" s="50"/>
    </row>
    <row r="686" spans="1:12" ht="15">
      <c r="A686" s="58">
        <v>32234</v>
      </c>
      <c r="B686" s="58">
        <v>32235</v>
      </c>
      <c r="C686" s="58"/>
      <c r="D686" s="59" t="s">
        <v>106</v>
      </c>
      <c r="E686" s="58">
        <v>0</v>
      </c>
      <c r="F686" s="60">
        <v>0</v>
      </c>
      <c r="G686" s="60">
        <v>0.76</v>
      </c>
      <c r="H686" s="60">
        <v>0.76</v>
      </c>
      <c r="J686" s="48"/>
      <c r="K686" s="49"/>
      <c r="L686" s="50"/>
    </row>
    <row r="687" spans="1:12" ht="15">
      <c r="A687" s="58">
        <v>32441</v>
      </c>
      <c r="B687" s="58">
        <v>32438</v>
      </c>
      <c r="C687" s="58"/>
      <c r="D687" s="59" t="s">
        <v>107</v>
      </c>
      <c r="E687" s="58">
        <v>0</v>
      </c>
      <c r="F687" s="60">
        <v>0</v>
      </c>
      <c r="G687" s="60">
        <v>0.76</v>
      </c>
      <c r="H687" s="60">
        <v>0.76</v>
      </c>
      <c r="J687" s="48"/>
      <c r="K687" s="49"/>
      <c r="L687" s="50"/>
    </row>
    <row r="688" spans="1:12" ht="15">
      <c r="A688" s="58">
        <v>32442</v>
      </c>
      <c r="B688" s="58">
        <v>32440</v>
      </c>
      <c r="C688" s="58"/>
      <c r="D688" s="59" t="s">
        <v>108</v>
      </c>
      <c r="E688" s="58">
        <v>0</v>
      </c>
      <c r="F688" s="60">
        <v>0</v>
      </c>
      <c r="G688" s="60">
        <v>0.76</v>
      </c>
      <c r="H688" s="60">
        <v>0.76</v>
      </c>
      <c r="J688" s="48"/>
      <c r="K688" s="49"/>
      <c r="L688" s="50"/>
    </row>
    <row r="689" spans="1:12" ht="15">
      <c r="A689" s="58">
        <v>32502</v>
      </c>
      <c r="B689" s="58">
        <v>32503</v>
      </c>
      <c r="C689" s="58"/>
      <c r="D689" s="59" t="s">
        <v>109</v>
      </c>
      <c r="E689" s="58">
        <v>0</v>
      </c>
      <c r="F689" s="60">
        <v>0</v>
      </c>
      <c r="G689" s="60">
        <v>0.76</v>
      </c>
      <c r="H689" s="60">
        <v>0.76</v>
      </c>
      <c r="J689" s="48"/>
      <c r="K689" s="49"/>
      <c r="L689" s="50"/>
    </row>
    <row r="690" spans="1:12" ht="15">
      <c r="A690" s="58">
        <v>32800</v>
      </c>
      <c r="B690" s="58">
        <v>32799</v>
      </c>
      <c r="C690" s="58"/>
      <c r="D690" s="59" t="s">
        <v>110</v>
      </c>
      <c r="E690" s="58">
        <v>0</v>
      </c>
      <c r="F690" s="60">
        <v>0</v>
      </c>
      <c r="G690" s="60">
        <v>0.76</v>
      </c>
      <c r="H690" s="60">
        <v>0.76</v>
      </c>
      <c r="J690" s="48"/>
      <c r="K690" s="49"/>
      <c r="L690" s="50"/>
    </row>
    <row r="691" spans="1:12" ht="15">
      <c r="A691" s="58">
        <v>32872</v>
      </c>
      <c r="B691" s="58">
        <v>32871</v>
      </c>
      <c r="C691" s="58"/>
      <c r="D691" s="59" t="s">
        <v>111</v>
      </c>
      <c r="E691" s="58">
        <v>0</v>
      </c>
      <c r="F691" s="60">
        <v>0</v>
      </c>
      <c r="G691" s="60">
        <v>0.76</v>
      </c>
      <c r="H691" s="60">
        <v>0.76</v>
      </c>
      <c r="J691" s="48"/>
      <c r="K691" s="49"/>
      <c r="L691" s="50"/>
    </row>
    <row r="692" spans="1:12" ht="15">
      <c r="A692" s="58">
        <v>32951</v>
      </c>
      <c r="B692" s="58">
        <v>32950</v>
      </c>
      <c r="C692" s="58"/>
      <c r="D692" s="59" t="s">
        <v>112</v>
      </c>
      <c r="E692" s="58">
        <v>0</v>
      </c>
      <c r="F692" s="60">
        <v>0</v>
      </c>
      <c r="G692" s="60">
        <v>0.76</v>
      </c>
      <c r="H692" s="60">
        <v>0.76</v>
      </c>
      <c r="J692" s="48"/>
      <c r="K692" s="49"/>
      <c r="L692" s="50"/>
    </row>
    <row r="693" spans="1:12" ht="15">
      <c r="A693" s="58">
        <v>33045</v>
      </c>
      <c r="B693" s="58">
        <v>33044</v>
      </c>
      <c r="C693" s="58"/>
      <c r="D693" s="59" t="s">
        <v>113</v>
      </c>
      <c r="E693" s="58">
        <v>0</v>
      </c>
      <c r="F693" s="60">
        <v>0</v>
      </c>
      <c r="G693" s="60">
        <v>0.76</v>
      </c>
      <c r="H693" s="60">
        <v>0.76</v>
      </c>
      <c r="J693" s="48"/>
      <c r="K693" s="49"/>
      <c r="L693" s="50"/>
    </row>
    <row r="694" spans="1:12" ht="15">
      <c r="A694" s="58">
        <v>33138</v>
      </c>
      <c r="B694" s="58">
        <v>33137</v>
      </c>
      <c r="C694" s="58"/>
      <c r="D694" s="59" t="s">
        <v>114</v>
      </c>
      <c r="E694" s="58">
        <v>0</v>
      </c>
      <c r="F694" s="60">
        <v>0</v>
      </c>
      <c r="G694" s="60">
        <v>0.76</v>
      </c>
      <c r="H694" s="60">
        <v>0.76</v>
      </c>
      <c r="J694" s="48"/>
      <c r="K694" s="49"/>
      <c r="L694" s="50"/>
    </row>
    <row r="695" spans="1:12" ht="15">
      <c r="A695" s="58">
        <v>33383</v>
      </c>
      <c r="B695" s="58">
        <v>33384</v>
      </c>
      <c r="C695" s="58"/>
      <c r="D695" s="59" t="s">
        <v>115</v>
      </c>
      <c r="E695" s="58">
        <v>0</v>
      </c>
      <c r="F695" s="60">
        <v>0</v>
      </c>
      <c r="G695" s="60">
        <v>0.76</v>
      </c>
      <c r="H695" s="60">
        <v>0.76</v>
      </c>
      <c r="J695" s="48"/>
      <c r="K695" s="49"/>
      <c r="L695" s="50"/>
    </row>
    <row r="696" spans="1:12" ht="15">
      <c r="A696" s="58">
        <v>33414</v>
      </c>
      <c r="B696" s="58">
        <v>33415</v>
      </c>
      <c r="C696" s="58"/>
      <c r="D696" s="59" t="s">
        <v>116</v>
      </c>
      <c r="E696" s="58">
        <v>0</v>
      </c>
      <c r="F696" s="60">
        <v>0</v>
      </c>
      <c r="G696" s="60">
        <v>0.76</v>
      </c>
      <c r="H696" s="60">
        <v>0.76</v>
      </c>
      <c r="J696" s="48"/>
      <c r="K696" s="49"/>
      <c r="L696" s="50"/>
    </row>
    <row r="697" spans="1:12" ht="15">
      <c r="A697" s="58">
        <v>33649</v>
      </c>
      <c r="B697" s="58">
        <v>33650</v>
      </c>
      <c r="C697" s="58"/>
      <c r="D697" s="59" t="s">
        <v>117</v>
      </c>
      <c r="E697" s="58">
        <v>0</v>
      </c>
      <c r="F697" s="60">
        <v>0</v>
      </c>
      <c r="G697" s="60">
        <v>0.76</v>
      </c>
      <c r="H697" s="60">
        <v>0.76</v>
      </c>
      <c r="J697" s="48"/>
      <c r="K697" s="49"/>
      <c r="L697" s="50"/>
    </row>
    <row r="698" spans="1:12" ht="15">
      <c r="A698" s="58">
        <v>33651</v>
      </c>
      <c r="B698" s="58">
        <v>33652</v>
      </c>
      <c r="C698" s="58"/>
      <c r="D698" s="59" t="s">
        <v>1349</v>
      </c>
      <c r="E698" s="58">
        <v>0</v>
      </c>
      <c r="F698" s="60">
        <v>0</v>
      </c>
      <c r="G698" s="60">
        <v>0.76</v>
      </c>
      <c r="H698" s="60">
        <v>0.76</v>
      </c>
      <c r="J698" s="48"/>
      <c r="K698" s="49"/>
      <c r="L698" s="50"/>
    </row>
    <row r="699" spans="1:12" ht="15">
      <c r="A699" s="58">
        <v>33653</v>
      </c>
      <c r="B699" s="58">
        <v>33654</v>
      </c>
      <c r="C699" s="58"/>
      <c r="D699" s="59" t="s">
        <v>118</v>
      </c>
      <c r="E699" s="58">
        <v>0</v>
      </c>
      <c r="F699" s="60">
        <v>0</v>
      </c>
      <c r="G699" s="60">
        <v>0.76</v>
      </c>
      <c r="H699" s="60">
        <v>0.76</v>
      </c>
      <c r="J699" s="48"/>
      <c r="K699" s="49"/>
      <c r="L699" s="50"/>
    </row>
    <row r="700" spans="1:12" ht="15">
      <c r="A700" s="58">
        <v>33950</v>
      </c>
      <c r="B700" s="58">
        <v>33951</v>
      </c>
      <c r="C700" s="58"/>
      <c r="D700" s="59" t="s">
        <v>119</v>
      </c>
      <c r="E700" s="58">
        <v>0</v>
      </c>
      <c r="F700" s="60">
        <v>0</v>
      </c>
      <c r="G700" s="60">
        <v>0.76</v>
      </c>
      <c r="H700" s="60">
        <v>0.76</v>
      </c>
      <c r="J700" s="48"/>
      <c r="K700" s="49"/>
      <c r="L700" s="50"/>
    </row>
    <row r="701" spans="1:12" ht="15">
      <c r="A701" s="58">
        <v>33956</v>
      </c>
      <c r="B701" s="58">
        <v>33955</v>
      </c>
      <c r="C701" s="58"/>
      <c r="D701" s="59" t="s">
        <v>120</v>
      </c>
      <c r="E701" s="58">
        <v>0</v>
      </c>
      <c r="F701" s="60">
        <v>0</v>
      </c>
      <c r="G701" s="60">
        <v>0.76</v>
      </c>
      <c r="H701" s="60">
        <v>0.76</v>
      </c>
      <c r="J701" s="48"/>
      <c r="K701" s="49"/>
      <c r="L701" s="50"/>
    </row>
    <row r="702" spans="1:12" ht="15">
      <c r="A702" s="58">
        <v>34145</v>
      </c>
      <c r="B702" s="58">
        <v>33960</v>
      </c>
      <c r="C702" s="58"/>
      <c r="D702" s="59" t="s">
        <v>121</v>
      </c>
      <c r="E702" s="58">
        <v>0</v>
      </c>
      <c r="F702" s="60">
        <v>0</v>
      </c>
      <c r="G702" s="60">
        <v>0.76</v>
      </c>
      <c r="H702" s="60">
        <v>0.76</v>
      </c>
      <c r="J702" s="48"/>
      <c r="K702" s="49"/>
      <c r="L702" s="50"/>
    </row>
    <row r="703" spans="1:12" ht="15">
      <c r="A703" s="58">
        <v>34196</v>
      </c>
      <c r="B703" s="58">
        <v>33958</v>
      </c>
      <c r="C703" s="58"/>
      <c r="D703" s="59" t="s">
        <v>122</v>
      </c>
      <c r="E703" s="58">
        <v>0</v>
      </c>
      <c r="F703" s="60">
        <v>0</v>
      </c>
      <c r="G703" s="60">
        <v>0.76</v>
      </c>
      <c r="H703" s="60">
        <v>0.76</v>
      </c>
      <c r="J703" s="48"/>
      <c r="K703" s="49"/>
      <c r="L703" s="50"/>
    </row>
    <row r="704" spans="1:12" ht="15">
      <c r="A704" s="58">
        <v>34294</v>
      </c>
      <c r="B704" s="58">
        <v>33957</v>
      </c>
      <c r="C704" s="58"/>
      <c r="D704" s="59" t="s">
        <v>123</v>
      </c>
      <c r="E704" s="58">
        <v>0</v>
      </c>
      <c r="F704" s="60">
        <v>0</v>
      </c>
      <c r="G704" s="60">
        <v>0.76</v>
      </c>
      <c r="H704" s="60">
        <v>0.76</v>
      </c>
      <c r="J704" s="48"/>
      <c r="K704" s="49"/>
      <c r="L704" s="50"/>
    </row>
    <row r="705" spans="1:12" ht="15">
      <c r="A705" s="58">
        <v>34296</v>
      </c>
      <c r="B705" s="58">
        <v>33963</v>
      </c>
      <c r="C705" s="58"/>
      <c r="D705" s="59" t="s">
        <v>124</v>
      </c>
      <c r="E705" s="58">
        <v>0</v>
      </c>
      <c r="F705" s="60">
        <v>0</v>
      </c>
      <c r="G705" s="60">
        <v>0.76</v>
      </c>
      <c r="H705" s="60">
        <v>0.76</v>
      </c>
      <c r="J705" s="48"/>
      <c r="K705" s="49"/>
      <c r="L705" s="50"/>
    </row>
    <row r="706" spans="1:12" ht="15">
      <c r="A706" s="58">
        <v>34472</v>
      </c>
      <c r="B706" s="58">
        <v>34471</v>
      </c>
      <c r="C706" s="58"/>
      <c r="D706" s="59" t="s">
        <v>228</v>
      </c>
      <c r="E706" s="58">
        <v>0</v>
      </c>
      <c r="F706" s="60">
        <v>0</v>
      </c>
      <c r="G706" s="60">
        <v>0.76</v>
      </c>
      <c r="H706" s="60">
        <v>0.76</v>
      </c>
      <c r="J706" s="48"/>
      <c r="K706" s="49"/>
      <c r="L706" s="50"/>
    </row>
    <row r="707" spans="1:12" ht="15">
      <c r="A707" s="58">
        <v>34485</v>
      </c>
      <c r="B707" s="58">
        <v>34484</v>
      </c>
      <c r="C707" s="58"/>
      <c r="D707" s="59" t="s">
        <v>176</v>
      </c>
      <c r="E707" s="58">
        <v>0</v>
      </c>
      <c r="F707" s="60">
        <v>0</v>
      </c>
      <c r="G707" s="60">
        <v>0.76</v>
      </c>
      <c r="H707" s="60">
        <v>0.76</v>
      </c>
      <c r="J707" s="48"/>
      <c r="K707" s="49"/>
      <c r="L707" s="50"/>
    </row>
    <row r="708" spans="1:12" ht="15">
      <c r="A708" s="58">
        <v>34506</v>
      </c>
      <c r="B708" s="58">
        <v>34492</v>
      </c>
      <c r="C708" s="58"/>
      <c r="D708" s="59" t="s">
        <v>235</v>
      </c>
      <c r="E708" s="58">
        <v>0</v>
      </c>
      <c r="F708" s="60">
        <v>0</v>
      </c>
      <c r="G708" s="60">
        <v>0.76</v>
      </c>
      <c r="H708" s="60">
        <v>0.76</v>
      </c>
      <c r="J708" s="48"/>
      <c r="K708" s="49"/>
      <c r="L708" s="50"/>
    </row>
    <row r="709" spans="1:12" ht="15">
      <c r="A709" s="58">
        <v>34612</v>
      </c>
      <c r="B709" s="58">
        <v>34612</v>
      </c>
      <c r="C709" s="58"/>
      <c r="D709" s="59" t="s">
        <v>125</v>
      </c>
      <c r="E709" s="58">
        <v>0</v>
      </c>
      <c r="F709" s="60">
        <v>0</v>
      </c>
      <c r="G709" s="60">
        <v>1</v>
      </c>
      <c r="H709" s="60">
        <v>1</v>
      </c>
      <c r="J709" s="48"/>
      <c r="K709" s="49"/>
      <c r="L709" s="50"/>
    </row>
    <row r="710" spans="1:12" ht="15">
      <c r="A710" s="58">
        <v>34613</v>
      </c>
      <c r="B710" s="58">
        <v>34613</v>
      </c>
      <c r="C710" s="58"/>
      <c r="D710" s="59" t="s">
        <v>126</v>
      </c>
      <c r="E710" s="58">
        <v>0</v>
      </c>
      <c r="F710" s="60">
        <v>0</v>
      </c>
      <c r="G710" s="60">
        <v>1</v>
      </c>
      <c r="H710" s="60">
        <v>1</v>
      </c>
      <c r="J710" s="48"/>
      <c r="K710" s="49"/>
      <c r="L710" s="50"/>
    </row>
    <row r="711" spans="1:12" ht="15">
      <c r="A711" s="58">
        <v>35081</v>
      </c>
      <c r="B711" s="58">
        <v>35081</v>
      </c>
      <c r="C711" s="58"/>
      <c r="D711" s="59" t="s">
        <v>178</v>
      </c>
      <c r="E711" s="58">
        <v>0</v>
      </c>
      <c r="F711" s="60">
        <v>0</v>
      </c>
      <c r="G711" s="60">
        <v>1</v>
      </c>
      <c r="H711" s="60">
        <v>1</v>
      </c>
      <c r="J711" s="48"/>
      <c r="K711" s="49"/>
      <c r="L711" s="50"/>
    </row>
    <row r="712" spans="1:12" ht="15">
      <c r="A712" s="58">
        <v>35082</v>
      </c>
      <c r="B712" s="58">
        <v>35082</v>
      </c>
      <c r="C712" s="58"/>
      <c r="D712" s="59" t="s">
        <v>103</v>
      </c>
      <c r="E712" s="58">
        <v>0</v>
      </c>
      <c r="F712" s="60">
        <v>0</v>
      </c>
      <c r="G712" s="60">
        <v>1</v>
      </c>
      <c r="H712" s="60">
        <v>1</v>
      </c>
      <c r="J712" s="48"/>
      <c r="K712" s="49"/>
      <c r="L712" s="50"/>
    </row>
    <row r="713" spans="1:12" ht="15">
      <c r="A713" s="58">
        <v>35083</v>
      </c>
      <c r="B713" s="58">
        <v>35083</v>
      </c>
      <c r="C713" s="58"/>
      <c r="D713" s="59" t="s">
        <v>179</v>
      </c>
      <c r="E713" s="58">
        <v>0</v>
      </c>
      <c r="F713" s="60">
        <v>0</v>
      </c>
      <c r="G713" s="60">
        <v>1</v>
      </c>
      <c r="H713" s="60">
        <v>1</v>
      </c>
      <c r="J713" s="48"/>
      <c r="K713" s="49"/>
      <c r="L713" s="50"/>
    </row>
    <row r="714" spans="1:12" ht="15">
      <c r="A714" s="58">
        <v>35084</v>
      </c>
      <c r="B714" s="58">
        <v>35084</v>
      </c>
      <c r="C714" s="58"/>
      <c r="D714" s="59" t="s">
        <v>127</v>
      </c>
      <c r="E714" s="58">
        <v>0</v>
      </c>
      <c r="F714" s="60">
        <v>0</v>
      </c>
      <c r="G714" s="60">
        <v>1</v>
      </c>
      <c r="H714" s="60">
        <v>1</v>
      </c>
      <c r="J714" s="48"/>
      <c r="K714" s="49"/>
      <c r="L714" s="50"/>
    </row>
    <row r="715" spans="1:12" ht="15">
      <c r="A715" s="58">
        <v>35198</v>
      </c>
      <c r="B715" s="58">
        <v>35198</v>
      </c>
      <c r="C715" s="58"/>
      <c r="D715" s="59" t="s">
        <v>128</v>
      </c>
      <c r="E715" s="58">
        <v>0</v>
      </c>
      <c r="F715" s="60">
        <v>0</v>
      </c>
      <c r="G715" s="60">
        <v>1</v>
      </c>
      <c r="H715" s="60">
        <v>1</v>
      </c>
      <c r="J715" s="48"/>
      <c r="K715" s="49"/>
      <c r="L715" s="50"/>
    </row>
    <row r="716" spans="1:12" ht="15">
      <c r="A716" s="58">
        <v>35200</v>
      </c>
      <c r="B716" s="58">
        <v>35200</v>
      </c>
      <c r="C716" s="58"/>
      <c r="D716" s="59" t="s">
        <v>129</v>
      </c>
      <c r="E716" s="58">
        <v>0</v>
      </c>
      <c r="F716" s="60">
        <v>0</v>
      </c>
      <c r="G716" s="60">
        <v>1</v>
      </c>
      <c r="H716" s="60">
        <v>1</v>
      </c>
      <c r="J716" s="48"/>
      <c r="K716" s="49"/>
      <c r="L716" s="50"/>
    </row>
    <row r="717" spans="1:12" ht="15">
      <c r="A717" s="58">
        <v>35231</v>
      </c>
      <c r="B717" s="58">
        <v>35231</v>
      </c>
      <c r="C717" s="58"/>
      <c r="D717" s="59" t="s">
        <v>130</v>
      </c>
      <c r="E717" s="58">
        <v>0</v>
      </c>
      <c r="F717" s="60">
        <v>0</v>
      </c>
      <c r="G717" s="60">
        <v>1</v>
      </c>
      <c r="H717" s="60">
        <v>1</v>
      </c>
      <c r="J717" s="48"/>
      <c r="K717" s="49"/>
      <c r="L717" s="50"/>
    </row>
    <row r="718" spans="1:12" ht="15">
      <c r="A718" s="58">
        <v>35232</v>
      </c>
      <c r="B718" s="58">
        <v>35232</v>
      </c>
      <c r="C718" s="58"/>
      <c r="D718" s="59" t="s">
        <v>131</v>
      </c>
      <c r="E718" s="58">
        <v>0</v>
      </c>
      <c r="F718" s="60">
        <v>0</v>
      </c>
      <c r="G718" s="60">
        <v>1</v>
      </c>
      <c r="H718" s="60">
        <v>1</v>
      </c>
      <c r="J718" s="48"/>
      <c r="K718" s="49"/>
      <c r="L718" s="50"/>
    </row>
    <row r="719" spans="1:12" ht="15">
      <c r="A719" s="58">
        <v>35332</v>
      </c>
      <c r="B719" s="58">
        <v>35332</v>
      </c>
      <c r="C719" s="58"/>
      <c r="D719" s="59" t="s">
        <v>132</v>
      </c>
      <c r="E719" s="58">
        <v>0</v>
      </c>
      <c r="F719" s="60">
        <v>0</v>
      </c>
      <c r="G719" s="60">
        <v>1</v>
      </c>
      <c r="H719" s="60">
        <v>1</v>
      </c>
      <c r="J719" s="48"/>
      <c r="K719" s="49"/>
      <c r="L719" s="50"/>
    </row>
    <row r="720" spans="1:12" ht="15">
      <c r="A720" s="58">
        <v>35333</v>
      </c>
      <c r="B720" s="58">
        <v>35333</v>
      </c>
      <c r="C720" s="58"/>
      <c r="D720" s="59" t="s">
        <v>133</v>
      </c>
      <c r="E720" s="58">
        <v>0</v>
      </c>
      <c r="F720" s="60">
        <v>0</v>
      </c>
      <c r="G720" s="60">
        <v>1</v>
      </c>
      <c r="H720" s="60">
        <v>1</v>
      </c>
      <c r="J720" s="48"/>
      <c r="K720" s="49"/>
      <c r="L720" s="50"/>
    </row>
    <row r="721" spans="1:12" ht="15">
      <c r="A721" s="58">
        <v>35479</v>
      </c>
      <c r="B721" s="58">
        <v>35479</v>
      </c>
      <c r="C721" s="58"/>
      <c r="D721" s="59" t="s">
        <v>376</v>
      </c>
      <c r="E721" s="58">
        <v>0</v>
      </c>
      <c r="F721" s="60">
        <v>0</v>
      </c>
      <c r="G721" s="60">
        <v>1</v>
      </c>
      <c r="H721" s="60">
        <v>1</v>
      </c>
      <c r="J721" s="48"/>
      <c r="K721" s="49"/>
      <c r="L721" s="50"/>
    </row>
    <row r="722" spans="1:12" ht="15">
      <c r="A722" s="58">
        <v>35480</v>
      </c>
      <c r="B722" s="58">
        <v>35480</v>
      </c>
      <c r="C722" s="58"/>
      <c r="D722" s="59" t="s">
        <v>377</v>
      </c>
      <c r="E722" s="58">
        <v>0</v>
      </c>
      <c r="F722" s="60">
        <v>0</v>
      </c>
      <c r="G722" s="60">
        <v>1</v>
      </c>
      <c r="H722" s="60">
        <v>1</v>
      </c>
      <c r="J722" s="48"/>
      <c r="K722" s="49"/>
      <c r="L722" s="50"/>
    </row>
    <row r="723" spans="1:12" ht="15">
      <c r="A723" s="58">
        <v>35481</v>
      </c>
      <c r="B723" s="58">
        <v>35481</v>
      </c>
      <c r="C723" s="58"/>
      <c r="D723" s="59" t="s">
        <v>378</v>
      </c>
      <c r="E723" s="58">
        <v>0</v>
      </c>
      <c r="F723" s="60">
        <v>0</v>
      </c>
      <c r="G723" s="60">
        <v>1</v>
      </c>
      <c r="H723" s="60">
        <v>1</v>
      </c>
      <c r="J723" s="48"/>
      <c r="K723" s="49"/>
      <c r="L723" s="50"/>
    </row>
    <row r="724" spans="1:12" ht="15">
      <c r="A724" s="58">
        <v>35482</v>
      </c>
      <c r="B724" s="58">
        <v>35482</v>
      </c>
      <c r="C724" s="58"/>
      <c r="D724" s="59" t="s">
        <v>379</v>
      </c>
      <c r="E724" s="58">
        <v>0</v>
      </c>
      <c r="F724" s="60">
        <v>0</v>
      </c>
      <c r="G724" s="60">
        <v>1</v>
      </c>
      <c r="H724" s="60">
        <v>1</v>
      </c>
      <c r="J724" s="48"/>
      <c r="K724" s="49"/>
      <c r="L724" s="50"/>
    </row>
    <row r="725" spans="1:12" ht="15">
      <c r="A725" s="58">
        <v>35533</v>
      </c>
      <c r="B725" s="58">
        <v>35531</v>
      </c>
      <c r="C725" s="58"/>
      <c r="D725" s="59" t="s">
        <v>192</v>
      </c>
      <c r="E725" s="58">
        <v>0</v>
      </c>
      <c r="F725" s="60">
        <v>0</v>
      </c>
      <c r="G725" s="60">
        <v>0.76</v>
      </c>
      <c r="H725" s="60">
        <v>0.76</v>
      </c>
      <c r="J725" s="48"/>
      <c r="K725" s="49"/>
      <c r="L725" s="50"/>
    </row>
    <row r="726" spans="1:12" ht="15">
      <c r="A726" s="58">
        <v>35534</v>
      </c>
      <c r="B726" s="58">
        <v>35532</v>
      </c>
      <c r="C726" s="58"/>
      <c r="D726" s="59" t="s">
        <v>193</v>
      </c>
      <c r="E726" s="58">
        <v>0</v>
      </c>
      <c r="F726" s="60">
        <v>0</v>
      </c>
      <c r="G726" s="60">
        <v>0.76</v>
      </c>
      <c r="H726" s="60">
        <v>0.76</v>
      </c>
      <c r="J726" s="48"/>
      <c r="K726" s="49"/>
      <c r="L726" s="50"/>
    </row>
    <row r="727" spans="1:12" ht="15">
      <c r="A727" s="58">
        <v>35578</v>
      </c>
      <c r="B727" s="58">
        <v>34522</v>
      </c>
      <c r="C727" s="58"/>
      <c r="D727" s="59" t="s">
        <v>254</v>
      </c>
      <c r="E727" s="58">
        <v>0</v>
      </c>
      <c r="F727" s="60">
        <v>0</v>
      </c>
      <c r="G727" s="60">
        <v>0.76</v>
      </c>
      <c r="H727" s="60">
        <v>0.76</v>
      </c>
      <c r="J727" s="48"/>
      <c r="K727" s="49"/>
      <c r="L727" s="50"/>
    </row>
    <row r="728" spans="1:12" ht="15">
      <c r="A728" s="58">
        <v>35631</v>
      </c>
      <c r="B728" s="58">
        <v>35631</v>
      </c>
      <c r="C728" s="58"/>
      <c r="D728" s="59" t="s">
        <v>402</v>
      </c>
      <c r="E728" s="58">
        <v>0</v>
      </c>
      <c r="F728" s="60">
        <v>0</v>
      </c>
      <c r="G728" s="60">
        <v>1</v>
      </c>
      <c r="H728" s="60">
        <v>1</v>
      </c>
      <c r="J728" s="48"/>
      <c r="K728" s="49"/>
      <c r="L728" s="50"/>
    </row>
    <row r="729" spans="1:12" ht="15">
      <c r="A729" s="58">
        <v>35632</v>
      </c>
      <c r="B729" s="58">
        <v>35632</v>
      </c>
      <c r="C729" s="58"/>
      <c r="D729" s="59" t="s">
        <v>403</v>
      </c>
      <c r="E729" s="58">
        <v>0</v>
      </c>
      <c r="F729" s="60">
        <v>0</v>
      </c>
      <c r="G729" s="60">
        <v>1</v>
      </c>
      <c r="H729" s="60">
        <v>1</v>
      </c>
      <c r="J729" s="48"/>
      <c r="K729" s="49"/>
      <c r="L729" s="50"/>
    </row>
    <row r="730" spans="1:12" ht="15">
      <c r="A730" s="58">
        <v>35633</v>
      </c>
      <c r="B730" s="58">
        <v>35633</v>
      </c>
      <c r="C730" s="58"/>
      <c r="D730" s="59" t="s">
        <v>456</v>
      </c>
      <c r="E730" s="58">
        <v>0</v>
      </c>
      <c r="F730" s="60">
        <v>0</v>
      </c>
      <c r="G730" s="60">
        <v>1</v>
      </c>
      <c r="H730" s="60">
        <v>1</v>
      </c>
      <c r="J730" s="48"/>
      <c r="K730" s="49"/>
      <c r="L730" s="50"/>
    </row>
    <row r="731" spans="1:12" ht="15">
      <c r="A731" s="58">
        <v>35634</v>
      </c>
      <c r="B731" s="58">
        <v>35634</v>
      </c>
      <c r="C731" s="58"/>
      <c r="D731" s="59" t="s">
        <v>404</v>
      </c>
      <c r="E731" s="58">
        <v>0</v>
      </c>
      <c r="F731" s="60">
        <v>0</v>
      </c>
      <c r="G731" s="60">
        <v>1</v>
      </c>
      <c r="H731" s="60">
        <v>1</v>
      </c>
      <c r="J731" s="48"/>
      <c r="K731" s="49"/>
      <c r="L731" s="50"/>
    </row>
    <row r="732" spans="1:12" ht="15">
      <c r="A732" s="58">
        <v>35650</v>
      </c>
      <c r="B732" s="58">
        <v>35649</v>
      </c>
      <c r="C732" s="58"/>
      <c r="D732" s="59" t="s">
        <v>308</v>
      </c>
      <c r="E732" s="58">
        <v>0</v>
      </c>
      <c r="F732" s="60">
        <v>0</v>
      </c>
      <c r="G732" s="60">
        <v>0.76</v>
      </c>
      <c r="H732" s="60">
        <v>0.76</v>
      </c>
      <c r="J732" s="48"/>
      <c r="K732" s="49"/>
      <c r="L732" s="50"/>
    </row>
    <row r="733" spans="1:12" ht="15">
      <c r="A733" s="58">
        <v>35652</v>
      </c>
      <c r="B733" s="58">
        <v>35651</v>
      </c>
      <c r="C733" s="58"/>
      <c r="D733" s="59" t="s">
        <v>309</v>
      </c>
      <c r="E733" s="58">
        <v>0</v>
      </c>
      <c r="F733" s="60">
        <v>0</v>
      </c>
      <c r="G733" s="60">
        <v>0.76</v>
      </c>
      <c r="H733" s="60">
        <v>0.76</v>
      </c>
      <c r="J733" s="48"/>
      <c r="K733" s="49"/>
      <c r="L733" s="50"/>
    </row>
    <row r="734" spans="1:12" ht="15">
      <c r="A734" s="58">
        <v>35654</v>
      </c>
      <c r="B734" s="58">
        <v>36653</v>
      </c>
      <c r="C734" s="58"/>
      <c r="D734" s="59" t="s">
        <v>303</v>
      </c>
      <c r="E734" s="58">
        <v>0</v>
      </c>
      <c r="F734" s="60">
        <v>0</v>
      </c>
      <c r="G734" s="60">
        <v>0.76</v>
      </c>
      <c r="H734" s="60">
        <v>0.76</v>
      </c>
      <c r="J734" s="48"/>
      <c r="K734" s="49"/>
      <c r="L734" s="50"/>
    </row>
    <row r="735" spans="1:12" ht="15">
      <c r="A735" s="58">
        <v>35656</v>
      </c>
      <c r="B735" s="58">
        <v>37766</v>
      </c>
      <c r="C735" s="58"/>
      <c r="D735" s="59" t="s">
        <v>310</v>
      </c>
      <c r="E735" s="58">
        <v>0</v>
      </c>
      <c r="F735" s="60">
        <v>0</v>
      </c>
      <c r="G735" s="60">
        <v>0.76</v>
      </c>
      <c r="H735" s="60">
        <v>0.76</v>
      </c>
      <c r="J735" s="48"/>
      <c r="K735" s="49"/>
      <c r="L735" s="50"/>
    </row>
    <row r="736" spans="1:12" ht="15">
      <c r="A736" s="58">
        <v>35658</v>
      </c>
      <c r="B736" s="58">
        <v>37767</v>
      </c>
      <c r="C736" s="58"/>
      <c r="D736" s="59" t="s">
        <v>311</v>
      </c>
      <c r="E736" s="58">
        <v>0</v>
      </c>
      <c r="F736" s="60">
        <v>0</v>
      </c>
      <c r="G736" s="60">
        <v>0.76</v>
      </c>
      <c r="H736" s="60">
        <v>0.76</v>
      </c>
      <c r="J736" s="48"/>
      <c r="K736" s="49"/>
      <c r="L736" s="50"/>
    </row>
    <row r="737" spans="1:12" ht="15">
      <c r="A737" s="58">
        <v>35662</v>
      </c>
      <c r="B737" s="58">
        <v>35661</v>
      </c>
      <c r="C737" s="58"/>
      <c r="D737" s="59" t="s">
        <v>334</v>
      </c>
      <c r="E737" s="58">
        <v>0</v>
      </c>
      <c r="F737" s="60">
        <v>0</v>
      </c>
      <c r="G737" s="60">
        <v>0.76</v>
      </c>
      <c r="H737" s="60">
        <v>0.76</v>
      </c>
      <c r="J737" s="48"/>
      <c r="K737" s="49"/>
      <c r="L737" s="50"/>
    </row>
    <row r="738" spans="1:12" ht="15">
      <c r="A738" s="58">
        <v>35664</v>
      </c>
      <c r="B738" s="58">
        <v>35663</v>
      </c>
      <c r="C738" s="58"/>
      <c r="D738" s="59" t="s">
        <v>328</v>
      </c>
      <c r="E738" s="58">
        <v>0</v>
      </c>
      <c r="F738" s="60">
        <v>0</v>
      </c>
      <c r="G738" s="60">
        <v>0.76</v>
      </c>
      <c r="H738" s="60">
        <v>0.76</v>
      </c>
      <c r="J738" s="48"/>
      <c r="K738" s="49"/>
      <c r="L738" s="50"/>
    </row>
    <row r="739" spans="1:12" ht="15">
      <c r="A739" s="58">
        <v>35666</v>
      </c>
      <c r="B739" s="58">
        <v>35665</v>
      </c>
      <c r="C739" s="58"/>
      <c r="D739" s="59" t="s">
        <v>320</v>
      </c>
      <c r="E739" s="58">
        <v>0</v>
      </c>
      <c r="F739" s="60">
        <v>0</v>
      </c>
      <c r="G739" s="60">
        <v>0.76</v>
      </c>
      <c r="H739" s="60">
        <v>0.76</v>
      </c>
      <c r="J739" s="48"/>
      <c r="K739" s="49"/>
      <c r="L739" s="50"/>
    </row>
    <row r="740" spans="1:12" ht="15">
      <c r="A740" s="58">
        <v>35668</v>
      </c>
      <c r="B740" s="58">
        <v>35667</v>
      </c>
      <c r="C740" s="58"/>
      <c r="D740" s="59" t="s">
        <v>321</v>
      </c>
      <c r="E740" s="58">
        <v>0</v>
      </c>
      <c r="F740" s="60">
        <v>0</v>
      </c>
      <c r="G740" s="60">
        <v>0.76</v>
      </c>
      <c r="H740" s="60">
        <v>0.76</v>
      </c>
      <c r="J740" s="48"/>
      <c r="K740" s="49"/>
      <c r="L740" s="50"/>
    </row>
    <row r="741" spans="1:12" ht="15">
      <c r="A741" s="58">
        <v>35670</v>
      </c>
      <c r="B741" s="58">
        <v>35669</v>
      </c>
      <c r="C741" s="58"/>
      <c r="D741" s="59" t="s">
        <v>322</v>
      </c>
      <c r="E741" s="58">
        <v>0</v>
      </c>
      <c r="F741" s="60">
        <v>0</v>
      </c>
      <c r="G741" s="60">
        <v>0.76</v>
      </c>
      <c r="H741" s="60">
        <v>0.76</v>
      </c>
      <c r="J741" s="48"/>
      <c r="K741" s="49"/>
      <c r="L741" s="50"/>
    </row>
    <row r="742" spans="1:12" ht="15">
      <c r="A742" s="58">
        <v>35674</v>
      </c>
      <c r="B742" s="58">
        <v>35673</v>
      </c>
      <c r="C742" s="58"/>
      <c r="D742" s="59" t="s">
        <v>304</v>
      </c>
      <c r="E742" s="58">
        <v>0</v>
      </c>
      <c r="F742" s="60">
        <v>0</v>
      </c>
      <c r="G742" s="60">
        <v>0.76</v>
      </c>
      <c r="H742" s="60">
        <v>0.76</v>
      </c>
      <c r="J742" s="48"/>
      <c r="K742" s="49"/>
      <c r="L742" s="50"/>
    </row>
    <row r="743" spans="1:8" ht="15">
      <c r="A743" s="58">
        <v>35676</v>
      </c>
      <c r="B743" s="58">
        <v>37772</v>
      </c>
      <c r="C743" s="58"/>
      <c r="D743" s="59" t="s">
        <v>312</v>
      </c>
      <c r="E743" s="58">
        <v>0</v>
      </c>
      <c r="F743" s="60">
        <v>0</v>
      </c>
      <c r="G743" s="60">
        <v>0.76</v>
      </c>
      <c r="H743" s="60">
        <v>0.76</v>
      </c>
    </row>
    <row r="744" spans="1:8" ht="15">
      <c r="A744" s="58">
        <v>36203</v>
      </c>
      <c r="B744" s="58">
        <v>36203</v>
      </c>
      <c r="C744" s="58"/>
      <c r="D744" s="59" t="s">
        <v>1112</v>
      </c>
      <c r="E744" s="58">
        <v>0</v>
      </c>
      <c r="F744" s="60">
        <v>0</v>
      </c>
      <c r="G744" s="60">
        <v>1</v>
      </c>
      <c r="H744" s="60">
        <v>1</v>
      </c>
    </row>
    <row r="745" spans="1:8" ht="15">
      <c r="A745" s="58">
        <v>36204</v>
      </c>
      <c r="B745" s="58">
        <v>36204</v>
      </c>
      <c r="C745" s="58"/>
      <c r="D745" s="59" t="s">
        <v>1113</v>
      </c>
      <c r="E745" s="58">
        <v>0</v>
      </c>
      <c r="F745" s="60">
        <v>0</v>
      </c>
      <c r="G745" s="60">
        <v>1</v>
      </c>
      <c r="H745" s="60">
        <v>1</v>
      </c>
    </row>
    <row r="746" spans="1:8" ht="15">
      <c r="A746" s="58">
        <v>36205</v>
      </c>
      <c r="B746" s="58">
        <v>36205</v>
      </c>
      <c r="C746" s="58"/>
      <c r="D746" s="59" t="s">
        <v>1114</v>
      </c>
      <c r="E746" s="58">
        <v>0</v>
      </c>
      <c r="F746" s="60">
        <v>0</v>
      </c>
      <c r="G746" s="60">
        <v>1</v>
      </c>
      <c r="H746" s="60">
        <v>1</v>
      </c>
    </row>
    <row r="747" spans="1:8" ht="15">
      <c r="A747" s="58">
        <v>36206</v>
      </c>
      <c r="B747" s="58">
        <v>36206</v>
      </c>
      <c r="C747" s="58"/>
      <c r="D747" s="59" t="s">
        <v>1115</v>
      </c>
      <c r="E747" s="58">
        <v>0</v>
      </c>
      <c r="F747" s="60">
        <v>0</v>
      </c>
      <c r="G747" s="60">
        <v>1</v>
      </c>
      <c r="H747" s="60">
        <v>1</v>
      </c>
    </row>
    <row r="748" spans="1:8" ht="15">
      <c r="A748" s="58">
        <v>37092</v>
      </c>
      <c r="B748" s="58">
        <v>35778</v>
      </c>
      <c r="C748" s="58"/>
      <c r="D748" s="59" t="s">
        <v>264</v>
      </c>
      <c r="E748" s="58">
        <v>0</v>
      </c>
      <c r="F748" s="60">
        <v>0</v>
      </c>
      <c r="G748" s="60">
        <v>0.4</v>
      </c>
      <c r="H748" s="60">
        <v>0.4</v>
      </c>
    </row>
    <row r="749" spans="1:8" ht="15">
      <c r="A749" s="58">
        <v>37093</v>
      </c>
      <c r="B749" s="58">
        <v>35779</v>
      </c>
      <c r="C749" s="58"/>
      <c r="D749" s="59" t="s">
        <v>265</v>
      </c>
      <c r="E749" s="58">
        <v>0</v>
      </c>
      <c r="F749" s="60">
        <v>0</v>
      </c>
      <c r="G749" s="60">
        <v>0.4</v>
      </c>
      <c r="H749" s="60">
        <v>0.4</v>
      </c>
    </row>
    <row r="750" spans="1:8" ht="15">
      <c r="A750" s="58">
        <v>37094</v>
      </c>
      <c r="B750" s="58">
        <v>35780</v>
      </c>
      <c r="C750" s="58"/>
      <c r="D750" s="59" t="s">
        <v>266</v>
      </c>
      <c r="E750" s="58">
        <v>0</v>
      </c>
      <c r="F750" s="60">
        <v>0</v>
      </c>
      <c r="G750" s="60">
        <v>0.4</v>
      </c>
      <c r="H750" s="60">
        <v>0.4</v>
      </c>
    </row>
    <row r="751" spans="1:8" ht="15">
      <c r="A751" s="58">
        <v>37095</v>
      </c>
      <c r="B751" s="58">
        <v>35781</v>
      </c>
      <c r="C751" s="58"/>
      <c r="D751" s="59" t="s">
        <v>267</v>
      </c>
      <c r="E751" s="58">
        <v>0</v>
      </c>
      <c r="F751" s="60">
        <v>0</v>
      </c>
      <c r="G751" s="60">
        <v>0.4</v>
      </c>
      <c r="H751" s="60">
        <v>0.4</v>
      </c>
    </row>
    <row r="752" spans="1:8" ht="15">
      <c r="A752" s="58">
        <v>37096</v>
      </c>
      <c r="B752" s="58">
        <v>35782</v>
      </c>
      <c r="C752" s="58"/>
      <c r="D752" s="59" t="s">
        <v>268</v>
      </c>
      <c r="E752" s="58">
        <v>0</v>
      </c>
      <c r="F752" s="60">
        <v>0</v>
      </c>
      <c r="G752" s="60">
        <v>0.4</v>
      </c>
      <c r="H752" s="60">
        <v>0.4</v>
      </c>
    </row>
    <row r="753" spans="1:8" ht="15">
      <c r="A753" s="58">
        <v>37097</v>
      </c>
      <c r="B753" s="58">
        <v>35783</v>
      </c>
      <c r="C753" s="58"/>
      <c r="D753" s="59" t="s">
        <v>269</v>
      </c>
      <c r="E753" s="58">
        <v>0</v>
      </c>
      <c r="F753" s="60">
        <v>0</v>
      </c>
      <c r="G753" s="60">
        <v>0.4</v>
      </c>
      <c r="H753" s="60">
        <v>0.4</v>
      </c>
    </row>
    <row r="754" spans="1:8" ht="15">
      <c r="A754" s="58">
        <v>37098</v>
      </c>
      <c r="B754" s="58">
        <v>35784</v>
      </c>
      <c r="C754" s="58"/>
      <c r="D754" s="59" t="s">
        <v>270</v>
      </c>
      <c r="E754" s="58">
        <v>0</v>
      </c>
      <c r="F754" s="60">
        <v>0</v>
      </c>
      <c r="G754" s="60">
        <v>0.4</v>
      </c>
      <c r="H754" s="60">
        <v>0.4</v>
      </c>
    </row>
    <row r="755" spans="1:8" ht="15">
      <c r="A755" s="58">
        <v>37099</v>
      </c>
      <c r="B755" s="58">
        <v>35785</v>
      </c>
      <c r="C755" s="58"/>
      <c r="D755" s="59" t="s">
        <v>271</v>
      </c>
      <c r="E755" s="58">
        <v>0</v>
      </c>
      <c r="F755" s="60">
        <v>0</v>
      </c>
      <c r="G755" s="60">
        <v>0.4</v>
      </c>
      <c r="H755" s="60">
        <v>0.4</v>
      </c>
    </row>
    <row r="756" spans="1:8" ht="15">
      <c r="A756" s="58">
        <v>37100</v>
      </c>
      <c r="B756" s="58">
        <v>35786</v>
      </c>
      <c r="C756" s="58"/>
      <c r="D756" s="59" t="s">
        <v>272</v>
      </c>
      <c r="E756" s="58">
        <v>0</v>
      </c>
      <c r="F756" s="60">
        <v>0</v>
      </c>
      <c r="G756" s="60">
        <v>0.4</v>
      </c>
      <c r="H756" s="60">
        <v>0.4</v>
      </c>
    </row>
    <row r="757" spans="1:8" ht="15">
      <c r="A757" s="58">
        <v>37101</v>
      </c>
      <c r="B757" s="58">
        <v>35787</v>
      </c>
      <c r="C757" s="58"/>
      <c r="D757" s="59" t="s">
        <v>273</v>
      </c>
      <c r="E757" s="58">
        <v>0</v>
      </c>
      <c r="F757" s="60">
        <v>0</v>
      </c>
      <c r="G757" s="60">
        <v>0.4</v>
      </c>
      <c r="H757" s="60">
        <v>0.4</v>
      </c>
    </row>
    <row r="758" spans="1:8" ht="15">
      <c r="A758" s="58">
        <v>37702</v>
      </c>
      <c r="B758" s="58">
        <v>37213</v>
      </c>
      <c r="C758" s="58"/>
      <c r="D758" s="59" t="s">
        <v>225</v>
      </c>
      <c r="E758" s="58">
        <v>0</v>
      </c>
      <c r="F758" s="60">
        <v>0</v>
      </c>
      <c r="G758" s="60">
        <v>0.76</v>
      </c>
      <c r="H758" s="60">
        <v>0.76</v>
      </c>
    </row>
    <row r="759" spans="1:8" ht="15">
      <c r="A759" s="58">
        <v>37703</v>
      </c>
      <c r="B759" s="58">
        <v>37214</v>
      </c>
      <c r="C759" s="58"/>
      <c r="D759" s="59" t="s">
        <v>226</v>
      </c>
      <c r="E759" s="58">
        <v>0</v>
      </c>
      <c r="F759" s="60">
        <v>0</v>
      </c>
      <c r="G759" s="60">
        <v>0.76</v>
      </c>
      <c r="H759" s="60">
        <v>0.76</v>
      </c>
    </row>
    <row r="760" spans="1:8" ht="15">
      <c r="A760" s="58">
        <v>38380</v>
      </c>
      <c r="B760" s="58">
        <v>38379</v>
      </c>
      <c r="C760" s="58"/>
      <c r="D760" s="59" t="s">
        <v>380</v>
      </c>
      <c r="E760" s="58">
        <v>0</v>
      </c>
      <c r="F760" s="60">
        <v>0</v>
      </c>
      <c r="G760" s="60">
        <v>0.76</v>
      </c>
      <c r="H760" s="60">
        <v>0.76</v>
      </c>
    </row>
    <row r="761" spans="1:8" ht="15">
      <c r="A761" s="58">
        <v>38510</v>
      </c>
      <c r="B761" s="58">
        <v>38508</v>
      </c>
      <c r="C761" s="58"/>
      <c r="D761" s="59" t="s">
        <v>481</v>
      </c>
      <c r="E761" s="58">
        <v>0</v>
      </c>
      <c r="F761" s="60">
        <v>0</v>
      </c>
      <c r="G761" s="60">
        <v>0.76</v>
      </c>
      <c r="H761" s="60">
        <v>0.76</v>
      </c>
    </row>
    <row r="762" spans="1:8" ht="15">
      <c r="A762" s="58">
        <v>38511</v>
      </c>
      <c r="B762" s="58">
        <v>38509</v>
      </c>
      <c r="C762" s="58"/>
      <c r="D762" s="59" t="s">
        <v>482</v>
      </c>
      <c r="E762" s="58">
        <v>0</v>
      </c>
      <c r="F762" s="60">
        <v>0</v>
      </c>
      <c r="G762" s="60">
        <v>0.76</v>
      </c>
      <c r="H762" s="60">
        <v>0.76</v>
      </c>
    </row>
    <row r="763" spans="1:8" ht="15">
      <c r="A763" s="58">
        <v>38545</v>
      </c>
      <c r="B763" s="58">
        <v>38514</v>
      </c>
      <c r="C763" s="58"/>
      <c r="D763" s="59" t="s">
        <v>1157</v>
      </c>
      <c r="E763" s="58">
        <v>0</v>
      </c>
      <c r="F763" s="60">
        <v>0</v>
      </c>
      <c r="G763" s="60">
        <v>0.76</v>
      </c>
      <c r="H763" s="60">
        <v>0.76</v>
      </c>
    </row>
    <row r="764" spans="1:8" ht="15">
      <c r="A764" s="58">
        <v>38569</v>
      </c>
      <c r="B764" s="58">
        <v>38571</v>
      </c>
      <c r="C764" s="58"/>
      <c r="D764" s="59" t="s">
        <v>1430</v>
      </c>
      <c r="E764" s="58">
        <v>0</v>
      </c>
      <c r="F764" s="60">
        <v>0</v>
      </c>
      <c r="G764" s="60">
        <v>0.76</v>
      </c>
      <c r="H764" s="60">
        <v>0.76</v>
      </c>
    </row>
    <row r="765" spans="1:8" ht="15">
      <c r="A765" s="58">
        <v>38574</v>
      </c>
      <c r="B765" s="58">
        <v>38575</v>
      </c>
      <c r="C765" s="58"/>
      <c r="D765" s="59" t="s">
        <v>1431</v>
      </c>
      <c r="E765" s="58">
        <v>0</v>
      </c>
      <c r="F765" s="60">
        <v>0</v>
      </c>
      <c r="G765" s="60">
        <v>0.76</v>
      </c>
      <c r="H765" s="60">
        <v>0.76</v>
      </c>
    </row>
    <row r="766" spans="1:8" ht="15">
      <c r="A766" s="58">
        <v>38665</v>
      </c>
      <c r="B766" s="58">
        <v>37715</v>
      </c>
      <c r="C766" s="58"/>
      <c r="D766" s="59" t="s">
        <v>470</v>
      </c>
      <c r="E766" s="58">
        <v>0</v>
      </c>
      <c r="F766" s="60">
        <v>0</v>
      </c>
      <c r="G766" s="60">
        <v>0.4</v>
      </c>
      <c r="H766" s="60">
        <v>0.4</v>
      </c>
    </row>
    <row r="767" spans="1:8" ht="15">
      <c r="A767" s="58">
        <v>38666</v>
      </c>
      <c r="B767" s="58">
        <v>37716</v>
      </c>
      <c r="C767" s="58"/>
      <c r="D767" s="59" t="s">
        <v>471</v>
      </c>
      <c r="E767" s="58">
        <v>0</v>
      </c>
      <c r="F767" s="60">
        <v>0</v>
      </c>
      <c r="G767" s="60">
        <v>0.4</v>
      </c>
      <c r="H767" s="60">
        <v>0.4</v>
      </c>
    </row>
    <row r="768" spans="1:8" ht="15">
      <c r="A768" s="58">
        <v>38667</v>
      </c>
      <c r="B768" s="58">
        <v>37717</v>
      </c>
      <c r="C768" s="58"/>
      <c r="D768" s="59" t="s">
        <v>472</v>
      </c>
      <c r="E768" s="58">
        <v>0</v>
      </c>
      <c r="F768" s="60">
        <v>0</v>
      </c>
      <c r="G768" s="60">
        <v>0.4</v>
      </c>
      <c r="H768" s="60">
        <v>0.4</v>
      </c>
    </row>
    <row r="769" spans="1:8" ht="15">
      <c r="A769" s="58">
        <v>38668</v>
      </c>
      <c r="B769" s="58">
        <v>37718</v>
      </c>
      <c r="C769" s="58"/>
      <c r="D769" s="59" t="s">
        <v>473</v>
      </c>
      <c r="E769" s="58">
        <v>0</v>
      </c>
      <c r="F769" s="60">
        <v>0</v>
      </c>
      <c r="G769" s="60">
        <v>0.4</v>
      </c>
      <c r="H769" s="60">
        <v>0.4</v>
      </c>
    </row>
    <row r="770" spans="1:8" ht="15">
      <c r="A770" s="58">
        <v>38669</v>
      </c>
      <c r="B770" s="58">
        <v>37719</v>
      </c>
      <c r="C770" s="58"/>
      <c r="D770" s="59" t="s">
        <v>474</v>
      </c>
      <c r="E770" s="58">
        <v>0</v>
      </c>
      <c r="F770" s="60">
        <v>0</v>
      </c>
      <c r="G770" s="60">
        <v>0.4</v>
      </c>
      <c r="H770" s="60">
        <v>0.4</v>
      </c>
    </row>
    <row r="771" spans="1:8" ht="15">
      <c r="A771" s="58">
        <v>38670</v>
      </c>
      <c r="B771" s="58">
        <v>37720</v>
      </c>
      <c r="C771" s="58"/>
      <c r="D771" s="59" t="s">
        <v>475</v>
      </c>
      <c r="E771" s="58">
        <v>0</v>
      </c>
      <c r="F771" s="60">
        <v>0</v>
      </c>
      <c r="G771" s="60">
        <v>0.4</v>
      </c>
      <c r="H771" s="60">
        <v>0.4</v>
      </c>
    </row>
    <row r="772" spans="1:8" ht="15">
      <c r="A772" s="58">
        <v>38671</v>
      </c>
      <c r="B772" s="58">
        <v>37721</v>
      </c>
      <c r="C772" s="58"/>
      <c r="D772" s="59" t="s">
        <v>476</v>
      </c>
      <c r="E772" s="58">
        <v>0</v>
      </c>
      <c r="F772" s="60">
        <v>0</v>
      </c>
      <c r="G772" s="60">
        <v>0.4</v>
      </c>
      <c r="H772" s="60">
        <v>0.4</v>
      </c>
    </row>
    <row r="773" spans="1:8" ht="15">
      <c r="A773" s="58">
        <v>38672</v>
      </c>
      <c r="B773" s="58">
        <v>37722</v>
      </c>
      <c r="C773" s="58"/>
      <c r="D773" s="59" t="s">
        <v>477</v>
      </c>
      <c r="E773" s="58">
        <v>0</v>
      </c>
      <c r="F773" s="60">
        <v>0</v>
      </c>
      <c r="G773" s="60">
        <v>0.4</v>
      </c>
      <c r="H773" s="60">
        <v>0.4</v>
      </c>
    </row>
    <row r="774" spans="1:8" ht="15">
      <c r="A774" s="58">
        <v>38673</v>
      </c>
      <c r="B774" s="58">
        <v>37723</v>
      </c>
      <c r="C774" s="58"/>
      <c r="D774" s="59" t="s">
        <v>478</v>
      </c>
      <c r="E774" s="58">
        <v>0</v>
      </c>
      <c r="F774" s="60">
        <v>0</v>
      </c>
      <c r="G774" s="60">
        <v>0.4</v>
      </c>
      <c r="H774" s="60">
        <v>0.4</v>
      </c>
    </row>
    <row r="775" spans="1:8" ht="15">
      <c r="A775" s="58">
        <v>38674</v>
      </c>
      <c r="B775" s="58">
        <v>42377</v>
      </c>
      <c r="C775" s="58"/>
      <c r="D775" s="59" t="s">
        <v>1348</v>
      </c>
      <c r="E775" s="58">
        <v>0</v>
      </c>
      <c r="F775" s="60">
        <v>0</v>
      </c>
      <c r="G775" s="60">
        <v>0.76</v>
      </c>
      <c r="H775" s="60">
        <v>0.76</v>
      </c>
    </row>
    <row r="776" spans="1:8" ht="15">
      <c r="A776" s="58">
        <v>38675</v>
      </c>
      <c r="B776" s="58">
        <v>37741</v>
      </c>
      <c r="C776" s="58"/>
      <c r="D776" s="59" t="s">
        <v>479</v>
      </c>
      <c r="E776" s="58">
        <v>0</v>
      </c>
      <c r="F776" s="60">
        <v>0</v>
      </c>
      <c r="G776" s="60">
        <v>0.4</v>
      </c>
      <c r="H776" s="60">
        <v>0.4</v>
      </c>
    </row>
    <row r="777" spans="1:8" ht="15">
      <c r="A777" s="58">
        <v>38917</v>
      </c>
      <c r="B777" s="58">
        <v>38914</v>
      </c>
      <c r="C777" s="58"/>
      <c r="D777" s="59" t="s">
        <v>393</v>
      </c>
      <c r="E777" s="58">
        <v>0</v>
      </c>
      <c r="F777" s="60">
        <v>0</v>
      </c>
      <c r="G777" s="60">
        <v>0.76</v>
      </c>
      <c r="H777" s="60">
        <v>0.76</v>
      </c>
    </row>
    <row r="778" spans="1:8" ht="15">
      <c r="A778" s="58">
        <v>39809</v>
      </c>
      <c r="B778" s="58">
        <v>38545</v>
      </c>
      <c r="C778" s="58"/>
      <c r="D778" s="59" t="s">
        <v>1200</v>
      </c>
      <c r="E778" s="58">
        <v>0</v>
      </c>
      <c r="F778" s="60">
        <v>0</v>
      </c>
      <c r="G778" s="60">
        <v>0.76</v>
      </c>
      <c r="H778" s="60">
        <v>0.76</v>
      </c>
    </row>
    <row r="779" spans="1:8" ht="15">
      <c r="A779" s="58">
        <v>41163</v>
      </c>
      <c r="B779" s="58">
        <v>35679</v>
      </c>
      <c r="C779" s="58"/>
      <c r="D779" s="59" t="s">
        <v>441</v>
      </c>
      <c r="E779" s="58">
        <v>0</v>
      </c>
      <c r="F779" s="60">
        <v>0</v>
      </c>
      <c r="G779" s="60">
        <v>0.76</v>
      </c>
      <c r="H779" s="60">
        <v>0.76</v>
      </c>
    </row>
    <row r="780" spans="1:8" ht="15">
      <c r="A780" s="58">
        <v>41324</v>
      </c>
      <c r="B780" s="58">
        <v>35681</v>
      </c>
      <c r="C780" s="58"/>
      <c r="D780" s="59" t="s">
        <v>313</v>
      </c>
      <c r="E780" s="58">
        <v>0</v>
      </c>
      <c r="F780" s="60">
        <v>0</v>
      </c>
      <c r="G780" s="60">
        <v>0.76</v>
      </c>
      <c r="H780" s="60">
        <v>0.76</v>
      </c>
    </row>
    <row r="781" spans="1:8" ht="15">
      <c r="A781" s="58">
        <v>41767</v>
      </c>
      <c r="B781" s="58">
        <v>36000</v>
      </c>
      <c r="C781" s="58"/>
      <c r="D781" s="59" t="s">
        <v>229</v>
      </c>
      <c r="E781" s="58">
        <v>0</v>
      </c>
      <c r="F781" s="60">
        <v>0</v>
      </c>
      <c r="G781" s="60">
        <v>0.76</v>
      </c>
      <c r="H781" s="60">
        <v>0.76</v>
      </c>
    </row>
    <row r="782" spans="1:8" ht="15">
      <c r="A782" s="58">
        <v>41771</v>
      </c>
      <c r="B782" s="58">
        <v>36004</v>
      </c>
      <c r="C782" s="58"/>
      <c r="D782" s="59" t="s">
        <v>230</v>
      </c>
      <c r="E782" s="58">
        <v>0</v>
      </c>
      <c r="F782" s="60">
        <v>0</v>
      </c>
      <c r="G782" s="60">
        <v>0.76</v>
      </c>
      <c r="H782" s="60">
        <v>0.76</v>
      </c>
    </row>
    <row r="783" spans="1:8" ht="15">
      <c r="A783" s="58">
        <v>42475</v>
      </c>
      <c r="B783" s="58">
        <v>42475</v>
      </c>
      <c r="C783" s="58"/>
      <c r="D783" s="59" t="s">
        <v>442</v>
      </c>
      <c r="E783" s="58">
        <v>0</v>
      </c>
      <c r="F783" s="60">
        <v>0</v>
      </c>
      <c r="G783" s="60">
        <v>1</v>
      </c>
      <c r="H783" s="60">
        <v>1</v>
      </c>
    </row>
    <row r="784" spans="1:8" ht="15">
      <c r="A784" s="58">
        <v>42592</v>
      </c>
      <c r="B784" s="58">
        <v>41327</v>
      </c>
      <c r="C784" s="58"/>
      <c r="D784" s="59" t="s">
        <v>388</v>
      </c>
      <c r="E784" s="58">
        <v>0</v>
      </c>
      <c r="F784" s="60">
        <v>0</v>
      </c>
      <c r="G784" s="60">
        <v>0.55</v>
      </c>
      <c r="H784" s="60">
        <v>0.55</v>
      </c>
    </row>
    <row r="785" spans="1:8" ht="15">
      <c r="A785" s="58">
        <v>42593</v>
      </c>
      <c r="B785" s="58">
        <v>41328</v>
      </c>
      <c r="C785" s="58"/>
      <c r="D785" s="59" t="s">
        <v>389</v>
      </c>
      <c r="E785" s="58">
        <v>0</v>
      </c>
      <c r="F785" s="60">
        <v>0</v>
      </c>
      <c r="G785" s="60">
        <v>0.55</v>
      </c>
      <c r="H785" s="60">
        <v>0.55</v>
      </c>
    </row>
    <row r="786" spans="1:8" ht="15">
      <c r="A786" s="58">
        <v>42594</v>
      </c>
      <c r="B786" s="58">
        <v>41329</v>
      </c>
      <c r="C786" s="58"/>
      <c r="D786" s="59" t="s">
        <v>390</v>
      </c>
      <c r="E786" s="58">
        <v>0</v>
      </c>
      <c r="F786" s="60">
        <v>0</v>
      </c>
      <c r="G786" s="60">
        <v>0.55</v>
      </c>
      <c r="H786" s="60">
        <v>0.55</v>
      </c>
    </row>
    <row r="787" spans="1:8" ht="15">
      <c r="A787" s="58">
        <v>42595</v>
      </c>
      <c r="B787" s="58">
        <v>41330</v>
      </c>
      <c r="C787" s="58"/>
      <c r="D787" s="59" t="s">
        <v>391</v>
      </c>
      <c r="E787" s="58">
        <v>0</v>
      </c>
      <c r="F787" s="60">
        <v>0</v>
      </c>
      <c r="G787" s="60">
        <v>0.55</v>
      </c>
      <c r="H787" s="60">
        <v>0.55</v>
      </c>
    </row>
    <row r="788" spans="1:8" ht="15">
      <c r="A788" s="58">
        <v>42596</v>
      </c>
      <c r="B788" s="58">
        <v>41331</v>
      </c>
      <c r="C788" s="58"/>
      <c r="D788" s="59" t="s">
        <v>392</v>
      </c>
      <c r="E788" s="58">
        <v>0</v>
      </c>
      <c r="F788" s="60">
        <v>0</v>
      </c>
      <c r="G788" s="60">
        <v>0.55</v>
      </c>
      <c r="H788" s="60">
        <v>0.55</v>
      </c>
    </row>
    <row r="789" spans="1:8" ht="15">
      <c r="A789" s="58">
        <v>42853</v>
      </c>
      <c r="B789" s="58">
        <v>36799</v>
      </c>
      <c r="C789" s="58"/>
      <c r="D789" s="59" t="s">
        <v>292</v>
      </c>
      <c r="E789" s="58">
        <v>0</v>
      </c>
      <c r="F789" s="60">
        <v>0</v>
      </c>
      <c r="G789" s="60">
        <v>0.4</v>
      </c>
      <c r="H789" s="60">
        <v>0.4</v>
      </c>
    </row>
    <row r="790" spans="1:8" ht="15">
      <c r="A790" s="58">
        <v>42854</v>
      </c>
      <c r="B790" s="58">
        <v>36800</v>
      </c>
      <c r="C790" s="58"/>
      <c r="D790" s="59" t="s">
        <v>293</v>
      </c>
      <c r="E790" s="58">
        <v>0</v>
      </c>
      <c r="F790" s="60">
        <v>0</v>
      </c>
      <c r="G790" s="60">
        <v>0.4</v>
      </c>
      <c r="H790" s="60">
        <v>0.4</v>
      </c>
    </row>
    <row r="791" spans="1:8" ht="15">
      <c r="A791" s="58">
        <v>42855</v>
      </c>
      <c r="B791" s="58">
        <v>36801</v>
      </c>
      <c r="C791" s="58"/>
      <c r="D791" s="59" t="s">
        <v>294</v>
      </c>
      <c r="E791" s="58">
        <v>0</v>
      </c>
      <c r="F791" s="60">
        <v>0</v>
      </c>
      <c r="G791" s="60">
        <v>0.4</v>
      </c>
      <c r="H791" s="60">
        <v>0.4</v>
      </c>
    </row>
    <row r="792" spans="1:8" ht="15">
      <c r="A792" s="58">
        <v>42856</v>
      </c>
      <c r="B792" s="58">
        <v>36802</v>
      </c>
      <c r="C792" s="58"/>
      <c r="D792" s="59" t="s">
        <v>295</v>
      </c>
      <c r="E792" s="58">
        <v>0</v>
      </c>
      <c r="F792" s="60">
        <v>0</v>
      </c>
      <c r="G792" s="60">
        <v>0.4</v>
      </c>
      <c r="H792" s="60">
        <v>0.4</v>
      </c>
    </row>
    <row r="793" spans="1:8" ht="15">
      <c r="A793" s="58">
        <v>42857</v>
      </c>
      <c r="B793" s="58">
        <v>36803</v>
      </c>
      <c r="C793" s="58"/>
      <c r="D793" s="59" t="s">
        <v>296</v>
      </c>
      <c r="E793" s="58">
        <v>0</v>
      </c>
      <c r="F793" s="60">
        <v>0</v>
      </c>
      <c r="G793" s="60">
        <v>0.4</v>
      </c>
      <c r="H793" s="60">
        <v>0.4</v>
      </c>
    </row>
    <row r="794" spans="1:8" ht="15">
      <c r="A794" s="58">
        <v>42858</v>
      </c>
      <c r="B794" s="58">
        <v>36804</v>
      </c>
      <c r="C794" s="58"/>
      <c r="D794" s="59" t="s">
        <v>297</v>
      </c>
      <c r="E794" s="58">
        <v>0</v>
      </c>
      <c r="F794" s="60">
        <v>0</v>
      </c>
      <c r="G794" s="60">
        <v>0.4</v>
      </c>
      <c r="H794" s="60">
        <v>0.4</v>
      </c>
    </row>
    <row r="795" spans="1:8" ht="15">
      <c r="A795" s="58">
        <v>42859</v>
      </c>
      <c r="B795" s="58">
        <v>36805</v>
      </c>
      <c r="C795" s="58"/>
      <c r="D795" s="59" t="s">
        <v>298</v>
      </c>
      <c r="E795" s="58">
        <v>0</v>
      </c>
      <c r="F795" s="60">
        <v>0</v>
      </c>
      <c r="G795" s="60">
        <v>0.4</v>
      </c>
      <c r="H795" s="60">
        <v>0.4</v>
      </c>
    </row>
    <row r="796" spans="1:8" ht="15">
      <c r="A796" s="58">
        <v>42860</v>
      </c>
      <c r="B796" s="58">
        <v>36806</v>
      </c>
      <c r="C796" s="58"/>
      <c r="D796" s="59" t="s">
        <v>299</v>
      </c>
      <c r="E796" s="58">
        <v>0</v>
      </c>
      <c r="F796" s="60">
        <v>0</v>
      </c>
      <c r="G796" s="60">
        <v>0.4</v>
      </c>
      <c r="H796" s="60">
        <v>0.4</v>
      </c>
    </row>
    <row r="797" spans="1:8" ht="15">
      <c r="A797" s="58">
        <v>42861</v>
      </c>
      <c r="B797" s="58">
        <v>36807</v>
      </c>
      <c r="C797" s="58"/>
      <c r="D797" s="59" t="s">
        <v>300</v>
      </c>
      <c r="E797" s="58">
        <v>0</v>
      </c>
      <c r="F797" s="60">
        <v>0</v>
      </c>
      <c r="G797" s="60">
        <v>0.4</v>
      </c>
      <c r="H797" s="60">
        <v>0.4</v>
      </c>
    </row>
    <row r="798" spans="1:8" ht="15">
      <c r="A798" s="58">
        <v>42862</v>
      </c>
      <c r="B798" s="58">
        <v>36808</v>
      </c>
      <c r="C798" s="58"/>
      <c r="D798" s="59" t="s">
        <v>301</v>
      </c>
      <c r="E798" s="58">
        <v>0</v>
      </c>
      <c r="F798" s="60">
        <v>0</v>
      </c>
      <c r="G798" s="60">
        <v>0.4</v>
      </c>
      <c r="H798" s="60">
        <v>0.4</v>
      </c>
    </row>
    <row r="799" spans="1:8" ht="15">
      <c r="A799" s="58">
        <v>42910</v>
      </c>
      <c r="B799" s="58">
        <v>38526</v>
      </c>
      <c r="C799" s="58"/>
      <c r="D799" s="59" t="s">
        <v>853</v>
      </c>
      <c r="E799" s="58">
        <v>0</v>
      </c>
      <c r="F799" s="60">
        <v>0</v>
      </c>
      <c r="G799" s="60">
        <v>0.76</v>
      </c>
      <c r="H799" s="60">
        <v>0.76</v>
      </c>
    </row>
    <row r="800" spans="1:8" ht="15">
      <c r="A800" s="58">
        <v>42923</v>
      </c>
      <c r="B800" s="58">
        <v>42548</v>
      </c>
      <c r="C800" s="58"/>
      <c r="D800" s="59" t="s">
        <v>1209</v>
      </c>
      <c r="E800" s="58">
        <v>0</v>
      </c>
      <c r="F800" s="60">
        <v>0</v>
      </c>
      <c r="G800" s="60">
        <v>0.55</v>
      </c>
      <c r="H800" s="60">
        <v>0.55</v>
      </c>
    </row>
    <row r="801" spans="1:8" ht="15">
      <c r="A801" s="58">
        <v>42924</v>
      </c>
      <c r="B801" s="58">
        <v>42549</v>
      </c>
      <c r="C801" s="58"/>
      <c r="D801" s="59" t="s">
        <v>1210</v>
      </c>
      <c r="E801" s="58">
        <v>0</v>
      </c>
      <c r="F801" s="60">
        <v>0</v>
      </c>
      <c r="G801" s="60">
        <v>0.55</v>
      </c>
      <c r="H801" s="60">
        <v>0.55</v>
      </c>
    </row>
    <row r="802" spans="1:8" ht="15">
      <c r="A802" s="58">
        <v>42927</v>
      </c>
      <c r="B802" s="58">
        <v>42551</v>
      </c>
      <c r="C802" s="58"/>
      <c r="D802" s="59" t="s">
        <v>1211</v>
      </c>
      <c r="E802" s="58">
        <v>0</v>
      </c>
      <c r="F802" s="60">
        <v>0</v>
      </c>
      <c r="G802" s="60">
        <v>0.55</v>
      </c>
      <c r="H802" s="60">
        <v>0.55</v>
      </c>
    </row>
    <row r="803" spans="1:8" ht="15">
      <c r="A803" s="58">
        <v>42929</v>
      </c>
      <c r="B803" s="58">
        <v>42552</v>
      </c>
      <c r="C803" s="58"/>
      <c r="D803" s="59" t="s">
        <v>1350</v>
      </c>
      <c r="E803" s="58">
        <v>0</v>
      </c>
      <c r="F803" s="60">
        <v>0</v>
      </c>
      <c r="G803" s="60">
        <v>0.55</v>
      </c>
      <c r="H803" s="60">
        <v>0.55</v>
      </c>
    </row>
    <row r="804" spans="1:8" ht="15">
      <c r="A804" s="58">
        <v>42933</v>
      </c>
      <c r="B804" s="58">
        <v>42553</v>
      </c>
      <c r="C804" s="58"/>
      <c r="D804" s="59" t="s">
        <v>1351</v>
      </c>
      <c r="E804" s="58">
        <v>0</v>
      </c>
      <c r="F804" s="60">
        <v>0</v>
      </c>
      <c r="G804" s="60">
        <v>0.55</v>
      </c>
      <c r="H804" s="60">
        <v>0.55</v>
      </c>
    </row>
    <row r="805" spans="1:8" ht="15">
      <c r="A805" s="58">
        <v>42935</v>
      </c>
      <c r="B805" s="58">
        <v>42556</v>
      </c>
      <c r="C805" s="58"/>
      <c r="D805" s="59" t="s">
        <v>1352</v>
      </c>
      <c r="E805" s="58">
        <v>0</v>
      </c>
      <c r="F805" s="60">
        <v>0</v>
      </c>
      <c r="G805" s="60">
        <v>0.55</v>
      </c>
      <c r="H805" s="60">
        <v>0.55</v>
      </c>
    </row>
    <row r="806" spans="1:8" ht="15">
      <c r="A806" s="58">
        <v>42938</v>
      </c>
      <c r="B806" s="58">
        <v>42567</v>
      </c>
      <c r="C806" s="58"/>
      <c r="D806" s="59" t="s">
        <v>1212</v>
      </c>
      <c r="E806" s="58">
        <v>0</v>
      </c>
      <c r="F806" s="60">
        <v>0</v>
      </c>
      <c r="G806" s="60">
        <v>0.55</v>
      </c>
      <c r="H806" s="60">
        <v>0.55</v>
      </c>
    </row>
    <row r="807" spans="1:8" ht="15">
      <c r="A807" s="58">
        <v>42941</v>
      </c>
      <c r="B807" s="58">
        <v>42580</v>
      </c>
      <c r="C807" s="58"/>
      <c r="D807" s="59" t="s">
        <v>1213</v>
      </c>
      <c r="E807" s="58">
        <v>0</v>
      </c>
      <c r="F807" s="60">
        <v>0</v>
      </c>
      <c r="G807" s="60">
        <v>0.55</v>
      </c>
      <c r="H807" s="60">
        <v>0.55</v>
      </c>
    </row>
    <row r="808" spans="1:8" ht="15">
      <c r="A808" s="58">
        <v>42942</v>
      </c>
      <c r="B808" s="58">
        <v>42587</v>
      </c>
      <c r="C808" s="58"/>
      <c r="D808" s="59" t="s">
        <v>1214</v>
      </c>
      <c r="E808" s="58">
        <v>0</v>
      </c>
      <c r="F808" s="60">
        <v>0</v>
      </c>
      <c r="G808" s="60">
        <v>0.55</v>
      </c>
      <c r="H808" s="60">
        <v>0.55</v>
      </c>
    </row>
    <row r="809" spans="1:8" ht="15">
      <c r="A809" s="58">
        <v>42943</v>
      </c>
      <c r="B809" s="58">
        <v>42588</v>
      </c>
      <c r="C809" s="58"/>
      <c r="D809" s="59" t="s">
        <v>1215</v>
      </c>
      <c r="E809" s="58">
        <v>0</v>
      </c>
      <c r="F809" s="60">
        <v>0</v>
      </c>
      <c r="G809" s="60">
        <v>0.55</v>
      </c>
      <c r="H809" s="60">
        <v>0.55</v>
      </c>
    </row>
    <row r="810" spans="1:8" ht="15">
      <c r="A810" s="58">
        <v>42944</v>
      </c>
      <c r="B810" s="58">
        <v>42589</v>
      </c>
      <c r="C810" s="58"/>
      <c r="D810" s="59" t="s">
        <v>1216</v>
      </c>
      <c r="E810" s="58">
        <v>0</v>
      </c>
      <c r="F810" s="60">
        <v>0</v>
      </c>
      <c r="G810" s="60">
        <v>0.55</v>
      </c>
      <c r="H810" s="60">
        <v>0.55</v>
      </c>
    </row>
    <row r="811" spans="1:8" ht="15">
      <c r="A811" s="58">
        <v>42948</v>
      </c>
      <c r="B811" s="58">
        <v>44259</v>
      </c>
      <c r="C811" s="58"/>
      <c r="D811" s="59" t="s">
        <v>1158</v>
      </c>
      <c r="E811" s="58">
        <v>0</v>
      </c>
      <c r="F811" s="60">
        <v>0</v>
      </c>
      <c r="G811" s="60">
        <v>0.55</v>
      </c>
      <c r="H811" s="60">
        <v>0.55</v>
      </c>
    </row>
    <row r="812" spans="1:8" ht="15">
      <c r="A812" s="58">
        <v>42950</v>
      </c>
      <c r="B812" s="58">
        <v>44260</v>
      </c>
      <c r="C812" s="58"/>
      <c r="D812" s="59" t="s">
        <v>1159</v>
      </c>
      <c r="E812" s="58">
        <v>0</v>
      </c>
      <c r="F812" s="60">
        <v>0</v>
      </c>
      <c r="G812" s="60">
        <v>0.55</v>
      </c>
      <c r="H812" s="60">
        <v>0.55</v>
      </c>
    </row>
    <row r="813" spans="1:8" ht="15">
      <c r="A813" s="58">
        <v>42951</v>
      </c>
      <c r="B813" s="58">
        <v>44254</v>
      </c>
      <c r="C813" s="58"/>
      <c r="D813" s="59" t="s">
        <v>1160</v>
      </c>
      <c r="E813" s="58">
        <v>0</v>
      </c>
      <c r="F813" s="60">
        <v>0</v>
      </c>
      <c r="G813" s="60">
        <v>0.55</v>
      </c>
      <c r="H813" s="60">
        <v>0.55</v>
      </c>
    </row>
    <row r="814" spans="1:8" ht="15">
      <c r="A814" s="58">
        <v>43089</v>
      </c>
      <c r="B814" s="58">
        <v>42355</v>
      </c>
      <c r="C814" s="58"/>
      <c r="D814" s="59" t="s">
        <v>1217</v>
      </c>
      <c r="E814" s="58">
        <v>0</v>
      </c>
      <c r="F814" s="60">
        <v>0</v>
      </c>
      <c r="G814" s="60">
        <v>0.55</v>
      </c>
      <c r="H814" s="60">
        <v>0.55</v>
      </c>
    </row>
    <row r="815" spans="1:8" ht="15">
      <c r="A815" s="58">
        <v>43090</v>
      </c>
      <c r="B815" s="58">
        <v>42356</v>
      </c>
      <c r="C815" s="58"/>
      <c r="D815" s="59" t="s">
        <v>1218</v>
      </c>
      <c r="E815" s="58">
        <v>0</v>
      </c>
      <c r="F815" s="60">
        <v>0</v>
      </c>
      <c r="G815" s="60">
        <v>0.55</v>
      </c>
      <c r="H815" s="60">
        <v>0.55</v>
      </c>
    </row>
    <row r="816" spans="1:8" ht="15">
      <c r="A816" s="58">
        <v>43144</v>
      </c>
      <c r="B816" s="58">
        <v>38947</v>
      </c>
      <c r="C816" s="58"/>
      <c r="D816" s="59" t="s">
        <v>236</v>
      </c>
      <c r="E816" s="58">
        <v>0</v>
      </c>
      <c r="F816" s="60">
        <v>0</v>
      </c>
      <c r="G816" s="60">
        <v>0.4</v>
      </c>
      <c r="H816" s="60">
        <v>0.4</v>
      </c>
    </row>
    <row r="817" spans="1:8" ht="15">
      <c r="A817" s="58">
        <v>43145</v>
      </c>
      <c r="B817" s="58">
        <v>38948</v>
      </c>
      <c r="C817" s="58"/>
      <c r="D817" s="59" t="s">
        <v>237</v>
      </c>
      <c r="E817" s="58">
        <v>0</v>
      </c>
      <c r="F817" s="60">
        <v>0</v>
      </c>
      <c r="G817" s="60">
        <v>0.4</v>
      </c>
      <c r="H817" s="60">
        <v>0.4</v>
      </c>
    </row>
    <row r="818" spans="1:8" ht="15">
      <c r="A818" s="58">
        <v>43146</v>
      </c>
      <c r="B818" s="58">
        <v>39800</v>
      </c>
      <c r="C818" s="58"/>
      <c r="D818" s="59" t="s">
        <v>238</v>
      </c>
      <c r="E818" s="58">
        <v>0</v>
      </c>
      <c r="F818" s="60">
        <v>0</v>
      </c>
      <c r="G818" s="60">
        <v>0.4</v>
      </c>
      <c r="H818" s="60">
        <v>0.4</v>
      </c>
    </row>
    <row r="819" spans="1:8" ht="15">
      <c r="A819" s="58">
        <v>43147</v>
      </c>
      <c r="B819" s="58">
        <v>39801</v>
      </c>
      <c r="C819" s="58"/>
      <c r="D819" s="59" t="s">
        <v>239</v>
      </c>
      <c r="E819" s="58">
        <v>0</v>
      </c>
      <c r="F819" s="60">
        <v>0</v>
      </c>
      <c r="G819" s="60">
        <v>0.4</v>
      </c>
      <c r="H819" s="60">
        <v>0.4</v>
      </c>
    </row>
    <row r="820" spans="1:8" ht="15">
      <c r="A820" s="58">
        <v>43148</v>
      </c>
      <c r="B820" s="58">
        <v>39802</v>
      </c>
      <c r="C820" s="58"/>
      <c r="D820" s="59" t="s">
        <v>240</v>
      </c>
      <c r="E820" s="58">
        <v>0</v>
      </c>
      <c r="F820" s="60">
        <v>0</v>
      </c>
      <c r="G820" s="60">
        <v>0.4</v>
      </c>
      <c r="H820" s="60">
        <v>0.4</v>
      </c>
    </row>
    <row r="821" spans="1:8" ht="15">
      <c r="A821" s="58">
        <v>43149</v>
      </c>
      <c r="B821" s="58">
        <v>39803</v>
      </c>
      <c r="C821" s="58"/>
      <c r="D821" s="59" t="s">
        <v>241</v>
      </c>
      <c r="E821" s="58">
        <v>0</v>
      </c>
      <c r="F821" s="60">
        <v>0</v>
      </c>
      <c r="G821" s="60">
        <v>0.4</v>
      </c>
      <c r="H821" s="60">
        <v>0.4</v>
      </c>
    </row>
    <row r="822" spans="1:8" ht="15">
      <c r="A822" s="58">
        <v>43150</v>
      </c>
      <c r="B822" s="58">
        <v>39804</v>
      </c>
      <c r="C822" s="58"/>
      <c r="D822" s="59" t="s">
        <v>242</v>
      </c>
      <c r="E822" s="58">
        <v>0</v>
      </c>
      <c r="F822" s="60">
        <v>0</v>
      </c>
      <c r="G822" s="60">
        <v>0.4</v>
      </c>
      <c r="H822" s="60">
        <v>0.4</v>
      </c>
    </row>
    <row r="823" spans="1:8" ht="15">
      <c r="A823" s="58">
        <v>43151</v>
      </c>
      <c r="B823" s="58">
        <v>39805</v>
      </c>
      <c r="C823" s="58"/>
      <c r="D823" s="59" t="s">
        <v>243</v>
      </c>
      <c r="E823" s="58">
        <v>0</v>
      </c>
      <c r="F823" s="60">
        <v>0</v>
      </c>
      <c r="G823" s="60">
        <v>0.4</v>
      </c>
      <c r="H823" s="60">
        <v>0.4</v>
      </c>
    </row>
    <row r="824" spans="1:8" ht="15">
      <c r="A824" s="58">
        <v>43152</v>
      </c>
      <c r="B824" s="58">
        <v>39806</v>
      </c>
      <c r="C824" s="58"/>
      <c r="D824" s="59" t="s">
        <v>244</v>
      </c>
      <c r="E824" s="58">
        <v>0</v>
      </c>
      <c r="F824" s="60">
        <v>0</v>
      </c>
      <c r="G824" s="60">
        <v>0.4</v>
      </c>
      <c r="H824" s="60">
        <v>0.4</v>
      </c>
    </row>
    <row r="825" spans="1:8" ht="15">
      <c r="A825" s="58">
        <v>43153</v>
      </c>
      <c r="B825" s="58">
        <v>39807</v>
      </c>
      <c r="C825" s="58"/>
      <c r="D825" s="59" t="s">
        <v>245</v>
      </c>
      <c r="E825" s="58">
        <v>0</v>
      </c>
      <c r="F825" s="60">
        <v>0</v>
      </c>
      <c r="G825" s="60">
        <v>0.4</v>
      </c>
      <c r="H825" s="60">
        <v>0.4</v>
      </c>
    </row>
    <row r="826" spans="1:8" ht="15">
      <c r="A826" s="58">
        <v>43160</v>
      </c>
      <c r="B826" s="58">
        <v>38742</v>
      </c>
      <c r="C826" s="58"/>
      <c r="D826" s="59" t="s">
        <v>204</v>
      </c>
      <c r="E826" s="58">
        <v>0</v>
      </c>
      <c r="F826" s="60">
        <v>0</v>
      </c>
      <c r="G826" s="60">
        <v>0.4</v>
      </c>
      <c r="H826" s="60">
        <v>0.4</v>
      </c>
    </row>
    <row r="827" spans="1:8" ht="15">
      <c r="A827" s="58">
        <v>43162</v>
      </c>
      <c r="B827" s="58">
        <v>38744</v>
      </c>
      <c r="C827" s="58"/>
      <c r="D827" s="59" t="s">
        <v>205</v>
      </c>
      <c r="E827" s="58">
        <v>0</v>
      </c>
      <c r="F827" s="60">
        <v>0</v>
      </c>
      <c r="G827" s="60">
        <v>0.4</v>
      </c>
      <c r="H827" s="60">
        <v>0.4</v>
      </c>
    </row>
    <row r="828" spans="1:8" ht="15">
      <c r="A828" s="58">
        <v>43164</v>
      </c>
      <c r="B828" s="58">
        <v>38746</v>
      </c>
      <c r="C828" s="58"/>
      <c r="D828" s="59" t="s">
        <v>206</v>
      </c>
      <c r="E828" s="58">
        <v>0</v>
      </c>
      <c r="F828" s="60">
        <v>0</v>
      </c>
      <c r="G828" s="60">
        <v>0.4</v>
      </c>
      <c r="H828" s="60">
        <v>0.4</v>
      </c>
    </row>
    <row r="829" spans="1:8" ht="15">
      <c r="A829" s="58">
        <v>43165</v>
      </c>
      <c r="B829" s="58">
        <v>38747</v>
      </c>
      <c r="C829" s="58"/>
      <c r="D829" s="59" t="s">
        <v>207</v>
      </c>
      <c r="E829" s="58">
        <v>0</v>
      </c>
      <c r="F829" s="60">
        <v>0</v>
      </c>
      <c r="G829" s="60">
        <v>0.4</v>
      </c>
      <c r="H829" s="60">
        <v>0.4</v>
      </c>
    </row>
    <row r="830" spans="1:8" ht="15">
      <c r="A830" s="58">
        <v>43167</v>
      </c>
      <c r="B830" s="58">
        <v>38749</v>
      </c>
      <c r="C830" s="58"/>
      <c r="D830" s="59" t="s">
        <v>208</v>
      </c>
      <c r="E830" s="58">
        <v>0</v>
      </c>
      <c r="F830" s="60">
        <v>0</v>
      </c>
      <c r="G830" s="60">
        <v>0.4</v>
      </c>
      <c r="H830" s="60">
        <v>0.4</v>
      </c>
    </row>
    <row r="831" spans="1:8" ht="15">
      <c r="A831" s="58">
        <v>43168</v>
      </c>
      <c r="B831" s="58">
        <v>38750</v>
      </c>
      <c r="C831" s="58"/>
      <c r="D831" s="59" t="s">
        <v>209</v>
      </c>
      <c r="E831" s="58">
        <v>0</v>
      </c>
      <c r="F831" s="60">
        <v>0</v>
      </c>
      <c r="G831" s="60">
        <v>0.4</v>
      </c>
      <c r="H831" s="60">
        <v>0.4</v>
      </c>
    </row>
    <row r="832" spans="1:8" ht="15">
      <c r="A832" s="58">
        <v>43169</v>
      </c>
      <c r="B832" s="58">
        <v>38751</v>
      </c>
      <c r="C832" s="58"/>
      <c r="D832" s="59" t="s">
        <v>210</v>
      </c>
      <c r="E832" s="58">
        <v>0</v>
      </c>
      <c r="F832" s="60">
        <v>0</v>
      </c>
      <c r="G832" s="60">
        <v>0.4</v>
      </c>
      <c r="H832" s="60">
        <v>0.4</v>
      </c>
    </row>
    <row r="833" spans="1:8" ht="15">
      <c r="A833" s="58">
        <v>43173</v>
      </c>
      <c r="B833" s="58">
        <v>38755</v>
      </c>
      <c r="C833" s="58"/>
      <c r="D833" s="59" t="s">
        <v>211</v>
      </c>
      <c r="E833" s="58">
        <v>0</v>
      </c>
      <c r="F833" s="60">
        <v>0</v>
      </c>
      <c r="G833" s="60">
        <v>0.4</v>
      </c>
      <c r="H833" s="60">
        <v>0.4</v>
      </c>
    </row>
    <row r="834" spans="1:8" ht="15">
      <c r="A834" s="58">
        <v>43175</v>
      </c>
      <c r="B834" s="58">
        <v>38757</v>
      </c>
      <c r="C834" s="58"/>
      <c r="D834" s="59" t="s">
        <v>212</v>
      </c>
      <c r="E834" s="58">
        <v>0</v>
      </c>
      <c r="F834" s="60">
        <v>0</v>
      </c>
      <c r="G834" s="60">
        <v>0.4</v>
      </c>
      <c r="H834" s="60">
        <v>0.4</v>
      </c>
    </row>
    <row r="835" spans="1:8" ht="15">
      <c r="A835" s="58">
        <v>43177</v>
      </c>
      <c r="B835" s="58">
        <v>38759</v>
      </c>
      <c r="C835" s="58"/>
      <c r="D835" s="59" t="s">
        <v>213</v>
      </c>
      <c r="E835" s="58">
        <v>0</v>
      </c>
      <c r="F835" s="60">
        <v>0</v>
      </c>
      <c r="G835" s="60">
        <v>0.4</v>
      </c>
      <c r="H835" s="60">
        <v>0.4</v>
      </c>
    </row>
    <row r="836" spans="1:8" ht="15">
      <c r="A836" s="58">
        <v>43178</v>
      </c>
      <c r="B836" s="58">
        <v>38760</v>
      </c>
      <c r="C836" s="58"/>
      <c r="D836" s="59" t="s">
        <v>214</v>
      </c>
      <c r="E836" s="58">
        <v>0</v>
      </c>
      <c r="F836" s="60">
        <v>0</v>
      </c>
      <c r="G836" s="60">
        <v>0.4</v>
      </c>
      <c r="H836" s="60">
        <v>0.4</v>
      </c>
    </row>
    <row r="837" spans="1:8" ht="15">
      <c r="A837" s="58">
        <v>43179</v>
      </c>
      <c r="B837" s="58">
        <v>38761</v>
      </c>
      <c r="C837" s="58"/>
      <c r="D837" s="59" t="s">
        <v>215</v>
      </c>
      <c r="E837" s="58">
        <v>0</v>
      </c>
      <c r="F837" s="60">
        <v>0</v>
      </c>
      <c r="G837" s="60">
        <v>0.4</v>
      </c>
      <c r="H837" s="60">
        <v>0.4</v>
      </c>
    </row>
    <row r="838" spans="1:8" ht="15">
      <c r="A838" s="58">
        <v>43180</v>
      </c>
      <c r="B838" s="58">
        <v>38775</v>
      </c>
      <c r="C838" s="58"/>
      <c r="D838" s="59" t="s">
        <v>216</v>
      </c>
      <c r="E838" s="58">
        <v>0</v>
      </c>
      <c r="F838" s="60">
        <v>0</v>
      </c>
      <c r="G838" s="60">
        <v>0.4</v>
      </c>
      <c r="H838" s="60">
        <v>0.4</v>
      </c>
    </row>
    <row r="839" spans="1:8" ht="15">
      <c r="A839" s="58">
        <v>43181</v>
      </c>
      <c r="B839" s="58">
        <v>38776</v>
      </c>
      <c r="C839" s="58"/>
      <c r="D839" s="59" t="s">
        <v>217</v>
      </c>
      <c r="E839" s="58">
        <v>0</v>
      </c>
      <c r="F839" s="60">
        <v>0</v>
      </c>
      <c r="G839" s="60">
        <v>0.4</v>
      </c>
      <c r="H839" s="60">
        <v>0.4</v>
      </c>
    </row>
    <row r="840" spans="1:8" ht="15">
      <c r="A840" s="58">
        <v>43182</v>
      </c>
      <c r="B840" s="58">
        <v>38777</v>
      </c>
      <c r="C840" s="58"/>
      <c r="D840" s="59" t="s">
        <v>218</v>
      </c>
      <c r="E840" s="58">
        <v>0</v>
      </c>
      <c r="F840" s="60">
        <v>0</v>
      </c>
      <c r="G840" s="60">
        <v>0.4</v>
      </c>
      <c r="H840" s="60">
        <v>0.4</v>
      </c>
    </row>
    <row r="841" spans="1:8" ht="15">
      <c r="A841" s="58">
        <v>43183</v>
      </c>
      <c r="B841" s="58">
        <v>38778</v>
      </c>
      <c r="C841" s="58"/>
      <c r="D841" s="59" t="s">
        <v>219</v>
      </c>
      <c r="E841" s="58">
        <v>0</v>
      </c>
      <c r="F841" s="60">
        <v>0</v>
      </c>
      <c r="G841" s="60">
        <v>0.4</v>
      </c>
      <c r="H841" s="60">
        <v>0.4</v>
      </c>
    </row>
    <row r="842" spans="1:8" ht="15">
      <c r="A842" s="58">
        <v>43711</v>
      </c>
      <c r="B842" s="58">
        <v>43696</v>
      </c>
      <c r="C842" s="58"/>
      <c r="D842" s="59" t="s">
        <v>443</v>
      </c>
      <c r="E842" s="58">
        <v>0</v>
      </c>
      <c r="F842" s="60">
        <v>0</v>
      </c>
      <c r="G842" s="60">
        <v>0.76</v>
      </c>
      <c r="H842" s="60">
        <v>0.76</v>
      </c>
    </row>
    <row r="843" spans="1:8" ht="15">
      <c r="A843" s="58">
        <v>44658</v>
      </c>
      <c r="B843" s="58">
        <v>39267</v>
      </c>
      <c r="C843" s="58"/>
      <c r="D843" s="59" t="s">
        <v>316</v>
      </c>
      <c r="E843" s="58">
        <v>0</v>
      </c>
      <c r="F843" s="60">
        <v>0</v>
      </c>
      <c r="G843" s="60">
        <v>0.4</v>
      </c>
      <c r="H843" s="60">
        <v>0.4</v>
      </c>
    </row>
    <row r="844" spans="1:8" ht="15">
      <c r="A844" s="58">
        <v>44659</v>
      </c>
      <c r="B844" s="58">
        <v>39268</v>
      </c>
      <c r="C844" s="58"/>
      <c r="D844" s="59" t="s">
        <v>317</v>
      </c>
      <c r="E844" s="58">
        <v>0</v>
      </c>
      <c r="F844" s="60">
        <v>0</v>
      </c>
      <c r="G844" s="60">
        <v>0.4</v>
      </c>
      <c r="H844" s="60">
        <v>0.4</v>
      </c>
    </row>
    <row r="845" spans="1:8" ht="15">
      <c r="A845" s="58">
        <v>44660</v>
      </c>
      <c r="B845" s="58">
        <v>39268</v>
      </c>
      <c r="C845" s="58"/>
      <c r="D845" s="59" t="s">
        <v>318</v>
      </c>
      <c r="E845" s="58">
        <v>0</v>
      </c>
      <c r="F845" s="60">
        <v>0</v>
      </c>
      <c r="G845" s="60">
        <v>0.4</v>
      </c>
      <c r="H845" s="60">
        <v>0.4</v>
      </c>
    </row>
    <row r="846" spans="1:8" ht="15">
      <c r="A846" s="58">
        <v>44661</v>
      </c>
      <c r="B846" s="58">
        <v>39270</v>
      </c>
      <c r="C846" s="58"/>
      <c r="D846" s="59" t="s">
        <v>319</v>
      </c>
      <c r="E846" s="58">
        <v>0</v>
      </c>
      <c r="F846" s="60">
        <v>0</v>
      </c>
      <c r="G846" s="60">
        <v>0.4</v>
      </c>
      <c r="H846" s="60">
        <v>0.4</v>
      </c>
    </row>
    <row r="847" spans="1:8" ht="15">
      <c r="A847" s="58">
        <v>45395</v>
      </c>
      <c r="B847" s="58">
        <v>45395</v>
      </c>
      <c r="C847" s="58"/>
      <c r="D847" s="59" t="s">
        <v>1492</v>
      </c>
      <c r="E847" s="58">
        <v>0</v>
      </c>
      <c r="F847" s="60">
        <v>0</v>
      </c>
      <c r="G847" s="60">
        <v>0.76</v>
      </c>
      <c r="H847" s="60">
        <v>0.76</v>
      </c>
    </row>
    <row r="848" spans="1:8" ht="15">
      <c r="A848" s="58">
        <v>43965</v>
      </c>
      <c r="B848" s="58">
        <v>42125</v>
      </c>
      <c r="C848" s="58"/>
      <c r="D848" s="59" t="s">
        <v>1590</v>
      </c>
      <c r="E848" s="58">
        <v>0</v>
      </c>
      <c r="F848" s="60">
        <v>0</v>
      </c>
      <c r="G848" s="60">
        <v>0.4</v>
      </c>
      <c r="H848" s="60">
        <v>0.4</v>
      </c>
    </row>
    <row r="849" spans="1:8" ht="15">
      <c r="A849" s="58">
        <v>43966</v>
      </c>
      <c r="B849" s="58">
        <v>42129</v>
      </c>
      <c r="C849" s="58"/>
      <c r="D849" s="59" t="s">
        <v>1591</v>
      </c>
      <c r="E849" s="58">
        <v>0</v>
      </c>
      <c r="F849" s="60">
        <v>0</v>
      </c>
      <c r="G849" s="60">
        <v>0.4</v>
      </c>
      <c r="H849" s="60">
        <v>0.4</v>
      </c>
    </row>
    <row r="850" spans="1:8" ht="15">
      <c r="A850" s="58">
        <v>43967</v>
      </c>
      <c r="B850" s="58">
        <v>42131</v>
      </c>
      <c r="C850" s="58"/>
      <c r="D850" s="59" t="s">
        <v>1592</v>
      </c>
      <c r="E850" s="58">
        <v>0</v>
      </c>
      <c r="F850" s="60">
        <v>0</v>
      </c>
      <c r="G850" s="60">
        <v>0.4</v>
      </c>
      <c r="H850" s="60">
        <v>0.4</v>
      </c>
    </row>
    <row r="851" spans="1:8" ht="15">
      <c r="A851" s="18"/>
      <c r="B851" s="22"/>
      <c r="C851" s="18"/>
      <c r="D851" s="18" t="s">
        <v>459</v>
      </c>
      <c r="E851" s="18"/>
      <c r="F851" s="20"/>
      <c r="G851" s="20"/>
      <c r="H851" s="20"/>
    </row>
    <row r="852" spans="1:8" ht="15">
      <c r="A852" s="26">
        <v>9522</v>
      </c>
      <c r="B852" s="58"/>
      <c r="C852" s="28"/>
      <c r="D852" s="59" t="s">
        <v>854</v>
      </c>
      <c r="E852" s="26">
        <v>9</v>
      </c>
      <c r="F852" s="30">
        <v>5.3</v>
      </c>
      <c r="G852" s="30">
        <v>12.72</v>
      </c>
      <c r="H852" s="30">
        <v>15.9</v>
      </c>
    </row>
    <row r="853" spans="1:8" ht="15">
      <c r="A853" s="58">
        <v>21878</v>
      </c>
      <c r="B853" s="58"/>
      <c r="C853" s="58"/>
      <c r="D853" s="59" t="s">
        <v>166</v>
      </c>
      <c r="E853" s="58">
        <v>3</v>
      </c>
      <c r="F853" s="60">
        <v>3.93</v>
      </c>
      <c r="G853" s="60">
        <v>4.72</v>
      </c>
      <c r="H853" s="60">
        <v>5.9</v>
      </c>
    </row>
    <row r="854" spans="1:8" ht="15">
      <c r="A854" s="58">
        <v>26825</v>
      </c>
      <c r="B854" s="58"/>
      <c r="C854" s="58"/>
      <c r="D854" s="59" t="s">
        <v>134</v>
      </c>
      <c r="E854" s="58">
        <v>5</v>
      </c>
      <c r="F854" s="60">
        <v>3.17</v>
      </c>
      <c r="G854" s="60">
        <v>7.6</v>
      </c>
      <c r="H854" s="60">
        <v>9.5</v>
      </c>
    </row>
    <row r="855" spans="1:8" ht="15">
      <c r="A855" s="58">
        <v>27442</v>
      </c>
      <c r="B855" s="58"/>
      <c r="C855" s="58"/>
      <c r="D855" s="59" t="s">
        <v>135</v>
      </c>
      <c r="E855" s="58">
        <v>6</v>
      </c>
      <c r="F855" s="60">
        <v>3.82</v>
      </c>
      <c r="G855" s="60">
        <v>9.16</v>
      </c>
      <c r="H855" s="60">
        <v>11.45</v>
      </c>
    </row>
    <row r="856" spans="1:8" ht="15">
      <c r="A856" s="58">
        <v>27730</v>
      </c>
      <c r="B856" s="58"/>
      <c r="C856" s="58"/>
      <c r="D856" s="59" t="s">
        <v>855</v>
      </c>
      <c r="E856" s="58">
        <v>5</v>
      </c>
      <c r="F856" s="60">
        <v>3.27</v>
      </c>
      <c r="G856" s="60">
        <v>7.84</v>
      </c>
      <c r="H856" s="60">
        <v>9.8</v>
      </c>
    </row>
    <row r="857" spans="1:8" ht="15">
      <c r="A857" s="58">
        <v>27799</v>
      </c>
      <c r="B857" s="58"/>
      <c r="C857" s="58"/>
      <c r="D857" s="59" t="s">
        <v>575</v>
      </c>
      <c r="E857" s="58">
        <v>37</v>
      </c>
      <c r="F857" s="60">
        <v>22.7</v>
      </c>
      <c r="G857" s="60">
        <v>54.48</v>
      </c>
      <c r="H857" s="60">
        <v>68.1</v>
      </c>
    </row>
    <row r="858" spans="1:8" ht="15">
      <c r="A858" s="58">
        <v>28292</v>
      </c>
      <c r="B858" s="58"/>
      <c r="C858" s="58"/>
      <c r="D858" s="59" t="s">
        <v>136</v>
      </c>
      <c r="E858" s="58">
        <v>10</v>
      </c>
      <c r="F858" s="60">
        <v>6.12</v>
      </c>
      <c r="G858" s="60">
        <v>14.68</v>
      </c>
      <c r="H858" s="60">
        <v>18.35</v>
      </c>
    </row>
    <row r="859" spans="1:8" ht="15">
      <c r="A859" s="58">
        <v>29043</v>
      </c>
      <c r="B859" s="58"/>
      <c r="C859" s="58"/>
      <c r="D859" s="59" t="s">
        <v>136</v>
      </c>
      <c r="E859" s="58">
        <v>13</v>
      </c>
      <c r="F859" s="60">
        <v>8.22</v>
      </c>
      <c r="G859" s="60">
        <v>19.72</v>
      </c>
      <c r="H859" s="60">
        <v>24.65</v>
      </c>
    </row>
    <row r="860" spans="1:8" ht="15">
      <c r="A860" s="58">
        <v>29321</v>
      </c>
      <c r="B860" s="58"/>
      <c r="C860" s="58"/>
      <c r="D860" s="59" t="s">
        <v>61</v>
      </c>
      <c r="E860" s="58">
        <v>6</v>
      </c>
      <c r="F860" s="60">
        <v>3.72</v>
      </c>
      <c r="G860" s="60">
        <v>8.92</v>
      </c>
      <c r="H860" s="60">
        <v>11.15</v>
      </c>
    </row>
    <row r="861" spans="1:8" ht="15">
      <c r="A861" s="58">
        <v>29454</v>
      </c>
      <c r="B861" s="58"/>
      <c r="C861" s="58"/>
      <c r="D861" s="59" t="s">
        <v>137</v>
      </c>
      <c r="E861" s="58">
        <v>9</v>
      </c>
      <c r="F861" s="60">
        <v>5.2</v>
      </c>
      <c r="G861" s="60">
        <v>12.48</v>
      </c>
      <c r="H861" s="60">
        <v>15.6</v>
      </c>
    </row>
    <row r="862" spans="1:8" ht="15">
      <c r="A862" s="58">
        <v>29580</v>
      </c>
      <c r="B862" s="58"/>
      <c r="C862" s="58"/>
      <c r="D862" s="59" t="s">
        <v>138</v>
      </c>
      <c r="E862" s="58">
        <v>7</v>
      </c>
      <c r="F862" s="60">
        <v>4.44</v>
      </c>
      <c r="G862" s="60">
        <v>10.64</v>
      </c>
      <c r="H862" s="60">
        <v>13.3</v>
      </c>
    </row>
    <row r="863" spans="1:8" ht="15">
      <c r="A863" s="58">
        <v>29594</v>
      </c>
      <c r="B863" s="58"/>
      <c r="C863" s="58"/>
      <c r="D863" s="59" t="s">
        <v>141</v>
      </c>
      <c r="E863" s="58">
        <v>10</v>
      </c>
      <c r="F863" s="60">
        <v>5.95</v>
      </c>
      <c r="G863" s="60">
        <v>14.28</v>
      </c>
      <c r="H863" s="60">
        <v>17.85</v>
      </c>
    </row>
    <row r="864" spans="1:8" ht="15">
      <c r="A864" s="58">
        <v>29595</v>
      </c>
      <c r="B864" s="58"/>
      <c r="C864" s="58"/>
      <c r="D864" s="59" t="s">
        <v>856</v>
      </c>
      <c r="E864" s="58">
        <v>6</v>
      </c>
      <c r="F864" s="60">
        <v>3.55</v>
      </c>
      <c r="G864" s="60">
        <v>8.52</v>
      </c>
      <c r="H864" s="60">
        <v>10.65</v>
      </c>
    </row>
    <row r="865" spans="1:8" ht="15">
      <c r="A865" s="58">
        <v>29596</v>
      </c>
      <c r="B865" s="58"/>
      <c r="C865" s="58"/>
      <c r="D865" s="59" t="s">
        <v>142</v>
      </c>
      <c r="E865" s="58">
        <v>7</v>
      </c>
      <c r="F865" s="60">
        <v>4.44</v>
      </c>
      <c r="G865" s="60">
        <v>10.64</v>
      </c>
      <c r="H865" s="60">
        <v>13.3</v>
      </c>
    </row>
    <row r="866" spans="1:8" ht="15">
      <c r="A866" s="58">
        <v>29597</v>
      </c>
      <c r="B866" s="58"/>
      <c r="C866" s="58"/>
      <c r="D866" s="59" t="s">
        <v>143</v>
      </c>
      <c r="E866" s="58">
        <v>6</v>
      </c>
      <c r="F866" s="60">
        <v>3.55</v>
      </c>
      <c r="G866" s="60">
        <v>8.52</v>
      </c>
      <c r="H866" s="60">
        <v>10.65</v>
      </c>
    </row>
    <row r="867" spans="1:8" ht="15">
      <c r="A867" s="58">
        <v>29598</v>
      </c>
      <c r="B867" s="58"/>
      <c r="C867" s="58"/>
      <c r="D867" s="59" t="s">
        <v>144</v>
      </c>
      <c r="E867" s="58">
        <v>6</v>
      </c>
      <c r="F867" s="60">
        <v>3.55</v>
      </c>
      <c r="G867" s="60">
        <v>8.52</v>
      </c>
      <c r="H867" s="60">
        <v>10.65</v>
      </c>
    </row>
    <row r="868" spans="1:8" ht="15">
      <c r="A868" s="58">
        <v>29599</v>
      </c>
      <c r="B868" s="58"/>
      <c r="C868" s="58"/>
      <c r="D868" s="59" t="s">
        <v>145</v>
      </c>
      <c r="E868" s="58">
        <v>8</v>
      </c>
      <c r="F868" s="60">
        <v>4.99</v>
      </c>
      <c r="G868" s="60">
        <v>11.96</v>
      </c>
      <c r="H868" s="60">
        <v>14.95</v>
      </c>
    </row>
    <row r="869" spans="1:8" ht="15">
      <c r="A869" s="58">
        <v>29655</v>
      </c>
      <c r="B869" s="58"/>
      <c r="C869" s="58"/>
      <c r="D869" s="59" t="s">
        <v>857</v>
      </c>
      <c r="E869" s="58">
        <v>10</v>
      </c>
      <c r="F869" s="60">
        <v>5.95</v>
      </c>
      <c r="G869" s="60">
        <v>14.28</v>
      </c>
      <c r="H869" s="60">
        <v>17.85</v>
      </c>
    </row>
    <row r="870" spans="1:8" ht="15">
      <c r="A870" s="58">
        <v>29727</v>
      </c>
      <c r="B870" s="58"/>
      <c r="C870" s="58"/>
      <c r="D870" s="59" t="s">
        <v>146</v>
      </c>
      <c r="E870" s="58">
        <v>53</v>
      </c>
      <c r="F870" s="60">
        <v>32.15</v>
      </c>
      <c r="G870" s="60">
        <v>77.16</v>
      </c>
      <c r="H870" s="60">
        <v>96.45</v>
      </c>
    </row>
    <row r="871" spans="1:8" ht="15">
      <c r="A871" s="58">
        <v>29924</v>
      </c>
      <c r="B871" s="58"/>
      <c r="C871" s="58"/>
      <c r="D871" s="59" t="s">
        <v>147</v>
      </c>
      <c r="E871" s="58">
        <v>11</v>
      </c>
      <c r="F871" s="60">
        <v>6.84</v>
      </c>
      <c r="G871" s="60">
        <v>16.4</v>
      </c>
      <c r="H871" s="60">
        <v>20.5</v>
      </c>
    </row>
    <row r="872" spans="1:8" ht="15">
      <c r="A872" s="58">
        <v>29927</v>
      </c>
      <c r="B872" s="58"/>
      <c r="C872" s="58"/>
      <c r="D872" s="59" t="s">
        <v>62</v>
      </c>
      <c r="E872" s="58">
        <v>4</v>
      </c>
      <c r="F872" s="60">
        <v>2.27</v>
      </c>
      <c r="G872" s="60">
        <v>5.44</v>
      </c>
      <c r="H872" s="60">
        <v>6.8</v>
      </c>
    </row>
    <row r="873" spans="1:8" ht="15">
      <c r="A873" s="58">
        <v>29998</v>
      </c>
      <c r="B873" s="58"/>
      <c r="C873" s="58"/>
      <c r="D873" s="59" t="s">
        <v>63</v>
      </c>
      <c r="E873" s="58">
        <v>11</v>
      </c>
      <c r="F873" s="60">
        <v>6.44</v>
      </c>
      <c r="G873" s="60">
        <v>15.44</v>
      </c>
      <c r="H873" s="60">
        <v>19.3</v>
      </c>
    </row>
    <row r="874" spans="1:8" ht="15">
      <c r="A874" s="58">
        <v>30571</v>
      </c>
      <c r="B874" s="58"/>
      <c r="C874" s="58"/>
      <c r="D874" s="59" t="s">
        <v>486</v>
      </c>
      <c r="E874" s="58">
        <v>9</v>
      </c>
      <c r="F874" s="60">
        <v>11.27</v>
      </c>
      <c r="G874" s="60">
        <v>13.52</v>
      </c>
      <c r="H874" s="60">
        <v>16.9</v>
      </c>
    </row>
    <row r="875" spans="1:8" ht="15">
      <c r="A875" s="58">
        <v>30572</v>
      </c>
      <c r="B875" s="58"/>
      <c r="C875" s="58"/>
      <c r="D875" s="59" t="s">
        <v>487</v>
      </c>
      <c r="E875" s="58">
        <v>9</v>
      </c>
      <c r="F875" s="60">
        <v>11.27</v>
      </c>
      <c r="G875" s="60">
        <v>13.52</v>
      </c>
      <c r="H875" s="60">
        <v>16.9</v>
      </c>
    </row>
    <row r="876" spans="1:8" ht="15">
      <c r="A876" s="58">
        <v>30573</v>
      </c>
      <c r="B876" s="58"/>
      <c r="C876" s="58"/>
      <c r="D876" s="59" t="s">
        <v>488</v>
      </c>
      <c r="E876" s="58">
        <v>9</v>
      </c>
      <c r="F876" s="60">
        <v>11.27</v>
      </c>
      <c r="G876" s="60">
        <v>13.52</v>
      </c>
      <c r="H876" s="60">
        <v>16.9</v>
      </c>
    </row>
    <row r="877" spans="1:8" ht="15">
      <c r="A877" s="58">
        <v>30574</v>
      </c>
      <c r="B877" s="58"/>
      <c r="C877" s="58"/>
      <c r="D877" s="59" t="s">
        <v>489</v>
      </c>
      <c r="E877" s="58">
        <v>9</v>
      </c>
      <c r="F877" s="60">
        <v>11.27</v>
      </c>
      <c r="G877" s="60">
        <v>13.52</v>
      </c>
      <c r="H877" s="60">
        <v>16.9</v>
      </c>
    </row>
    <row r="878" spans="1:8" ht="15">
      <c r="A878" s="58">
        <v>30575</v>
      </c>
      <c r="B878" s="58"/>
      <c r="C878" s="58"/>
      <c r="D878" s="59" t="s">
        <v>490</v>
      </c>
      <c r="E878" s="58">
        <v>9</v>
      </c>
      <c r="F878" s="60">
        <v>11.27</v>
      </c>
      <c r="G878" s="60">
        <v>13.52</v>
      </c>
      <c r="H878" s="60">
        <v>16.9</v>
      </c>
    </row>
    <row r="879" spans="1:8" ht="15">
      <c r="A879" s="58">
        <v>30576</v>
      </c>
      <c r="B879" s="58"/>
      <c r="C879" s="58"/>
      <c r="D879" s="59" t="s">
        <v>491</v>
      </c>
      <c r="E879" s="58">
        <v>9</v>
      </c>
      <c r="F879" s="60">
        <v>11.27</v>
      </c>
      <c r="G879" s="60">
        <v>13.52</v>
      </c>
      <c r="H879" s="60">
        <v>16.9</v>
      </c>
    </row>
    <row r="880" spans="1:8" ht="15">
      <c r="A880" s="58">
        <v>30577</v>
      </c>
      <c r="B880" s="58"/>
      <c r="C880" s="58"/>
      <c r="D880" s="59" t="s">
        <v>492</v>
      </c>
      <c r="E880" s="58">
        <v>9</v>
      </c>
      <c r="F880" s="60">
        <v>11.27</v>
      </c>
      <c r="G880" s="60">
        <v>13.52</v>
      </c>
      <c r="H880" s="60">
        <v>16.9</v>
      </c>
    </row>
    <row r="881" spans="1:8" ht="15">
      <c r="A881" s="58">
        <v>30578</v>
      </c>
      <c r="B881" s="58"/>
      <c r="C881" s="58"/>
      <c r="D881" s="59" t="s">
        <v>493</v>
      </c>
      <c r="E881" s="58">
        <v>9</v>
      </c>
      <c r="F881" s="60">
        <v>11.27</v>
      </c>
      <c r="G881" s="60">
        <v>13.52</v>
      </c>
      <c r="H881" s="60">
        <v>16.9</v>
      </c>
    </row>
    <row r="882" spans="1:8" ht="15">
      <c r="A882" s="58">
        <v>30579</v>
      </c>
      <c r="B882" s="58"/>
      <c r="C882" s="58"/>
      <c r="D882" s="59" t="s">
        <v>1593</v>
      </c>
      <c r="E882" s="58">
        <v>9</v>
      </c>
      <c r="F882" s="60">
        <v>5.3</v>
      </c>
      <c r="G882" s="60">
        <v>12.72</v>
      </c>
      <c r="H882" s="60">
        <v>15.9</v>
      </c>
    </row>
    <row r="883" spans="1:8" ht="15">
      <c r="A883" s="58">
        <v>30610</v>
      </c>
      <c r="B883" s="58"/>
      <c r="C883" s="58"/>
      <c r="D883" s="59" t="s">
        <v>1493</v>
      </c>
      <c r="E883" s="58">
        <v>4</v>
      </c>
      <c r="F883" s="60">
        <v>2.14</v>
      </c>
      <c r="G883" s="60">
        <v>5.12</v>
      </c>
      <c r="H883" s="60">
        <v>6.4</v>
      </c>
    </row>
    <row r="884" spans="1:8" ht="15">
      <c r="A884" s="58">
        <v>30887</v>
      </c>
      <c r="B884" s="58"/>
      <c r="C884" s="58"/>
      <c r="D884" s="59" t="s">
        <v>859</v>
      </c>
      <c r="E884" s="58">
        <v>18</v>
      </c>
      <c r="F884" s="60">
        <v>10.84</v>
      </c>
      <c r="G884" s="60">
        <v>26</v>
      </c>
      <c r="H884" s="60">
        <v>32.5</v>
      </c>
    </row>
    <row r="885" spans="1:8" ht="15">
      <c r="A885" s="58">
        <v>30923</v>
      </c>
      <c r="B885" s="58"/>
      <c r="C885" s="58"/>
      <c r="D885" s="59" t="s">
        <v>64</v>
      </c>
      <c r="E885" s="58">
        <v>7</v>
      </c>
      <c r="F885" s="60">
        <v>4.44</v>
      </c>
      <c r="G885" s="60">
        <v>10.64</v>
      </c>
      <c r="H885" s="60">
        <v>13.3</v>
      </c>
    </row>
    <row r="886" spans="1:8" ht="15">
      <c r="A886" s="58">
        <v>31087</v>
      </c>
      <c r="B886" s="58"/>
      <c r="C886" s="58"/>
      <c r="D886" s="59" t="s">
        <v>460</v>
      </c>
      <c r="E886" s="58">
        <v>4</v>
      </c>
      <c r="F886" s="60">
        <v>5.33</v>
      </c>
      <c r="G886" s="60">
        <v>6.4</v>
      </c>
      <c r="H886" s="60">
        <v>8</v>
      </c>
    </row>
    <row r="887" spans="1:8" ht="15">
      <c r="A887" s="58">
        <v>31291</v>
      </c>
      <c r="B887" s="58"/>
      <c r="C887" s="58"/>
      <c r="D887" s="59" t="s">
        <v>860</v>
      </c>
      <c r="E887" s="58">
        <v>6</v>
      </c>
      <c r="F887" s="60">
        <v>6.87</v>
      </c>
      <c r="G887" s="60">
        <v>8.24</v>
      </c>
      <c r="H887" s="60">
        <v>10.3</v>
      </c>
    </row>
    <row r="888" spans="1:8" ht="15">
      <c r="A888" s="58">
        <v>31347</v>
      </c>
      <c r="B888" s="58"/>
      <c r="C888" s="58"/>
      <c r="D888" s="59" t="s">
        <v>861</v>
      </c>
      <c r="E888" s="58">
        <v>8</v>
      </c>
      <c r="F888" s="60">
        <v>9.43</v>
      </c>
      <c r="G888" s="60">
        <v>11.32</v>
      </c>
      <c r="H888" s="60">
        <v>14.15</v>
      </c>
    </row>
    <row r="889" spans="1:8" ht="15">
      <c r="A889" s="58">
        <v>31348</v>
      </c>
      <c r="B889" s="58"/>
      <c r="C889" s="58"/>
      <c r="D889" s="59" t="s">
        <v>862</v>
      </c>
      <c r="E889" s="58">
        <v>8</v>
      </c>
      <c r="F889" s="60">
        <v>9.43</v>
      </c>
      <c r="G889" s="60">
        <v>11.32</v>
      </c>
      <c r="H889" s="60">
        <v>14.15</v>
      </c>
    </row>
    <row r="890" spans="1:8" ht="15">
      <c r="A890" s="58">
        <v>31401</v>
      </c>
      <c r="B890" s="58"/>
      <c r="C890" s="58"/>
      <c r="D890" s="59" t="s">
        <v>150</v>
      </c>
      <c r="E890" s="58">
        <v>12</v>
      </c>
      <c r="F890" s="60">
        <v>15.1</v>
      </c>
      <c r="G890" s="60">
        <v>18.12</v>
      </c>
      <c r="H890" s="60">
        <v>22.65</v>
      </c>
    </row>
    <row r="891" spans="1:8" ht="15">
      <c r="A891" s="58">
        <v>31698</v>
      </c>
      <c r="B891" s="58"/>
      <c r="C891" s="58"/>
      <c r="D891" s="59" t="s">
        <v>65</v>
      </c>
      <c r="E891" s="58">
        <v>9</v>
      </c>
      <c r="F891" s="60">
        <v>11</v>
      </c>
      <c r="G891" s="60">
        <v>13.2</v>
      </c>
      <c r="H891" s="60">
        <v>16.5</v>
      </c>
    </row>
    <row r="892" spans="1:8" ht="15">
      <c r="A892" s="58">
        <v>31707</v>
      </c>
      <c r="B892" s="58"/>
      <c r="C892" s="58"/>
      <c r="D892" s="59" t="s">
        <v>1353</v>
      </c>
      <c r="E892" s="58">
        <v>9</v>
      </c>
      <c r="F892" s="60">
        <v>11</v>
      </c>
      <c r="G892" s="60">
        <v>13.2</v>
      </c>
      <c r="H892" s="60">
        <v>16.5</v>
      </c>
    </row>
    <row r="893" spans="1:8" ht="15">
      <c r="A893" s="58">
        <v>32138</v>
      </c>
      <c r="B893" s="58"/>
      <c r="C893" s="58"/>
      <c r="D893" s="59" t="s">
        <v>602</v>
      </c>
      <c r="E893" s="58">
        <v>11</v>
      </c>
      <c r="F893" s="60">
        <v>13</v>
      </c>
      <c r="G893" s="60">
        <v>15.6</v>
      </c>
      <c r="H893" s="60">
        <v>19.5</v>
      </c>
    </row>
    <row r="894" spans="1:8" ht="15">
      <c r="A894" s="58">
        <v>32160</v>
      </c>
      <c r="B894" s="58"/>
      <c r="C894" s="58"/>
      <c r="D894" s="59" t="s">
        <v>865</v>
      </c>
      <c r="E894" s="58">
        <v>6</v>
      </c>
      <c r="F894" s="60">
        <v>6.87</v>
      </c>
      <c r="G894" s="60">
        <v>8.24</v>
      </c>
      <c r="H894" s="60">
        <v>10.3</v>
      </c>
    </row>
    <row r="895" spans="1:8" ht="15">
      <c r="A895" s="58">
        <v>32172</v>
      </c>
      <c r="B895" s="58"/>
      <c r="C895" s="58"/>
      <c r="D895" s="59" t="s">
        <v>274</v>
      </c>
      <c r="E895" s="58">
        <v>6</v>
      </c>
      <c r="F895" s="60">
        <v>6.87</v>
      </c>
      <c r="G895" s="60">
        <v>8.24</v>
      </c>
      <c r="H895" s="60">
        <v>10.3</v>
      </c>
    </row>
    <row r="896" spans="1:8" ht="15">
      <c r="A896" s="58">
        <v>32176</v>
      </c>
      <c r="B896" s="58"/>
      <c r="C896" s="58"/>
      <c r="D896" s="59" t="s">
        <v>866</v>
      </c>
      <c r="E896" s="58">
        <v>6</v>
      </c>
      <c r="F896" s="60">
        <v>6.87</v>
      </c>
      <c r="G896" s="60">
        <v>8.24</v>
      </c>
      <c r="H896" s="60">
        <v>10.3</v>
      </c>
    </row>
    <row r="897" spans="1:8" ht="15">
      <c r="A897" s="58">
        <v>32369</v>
      </c>
      <c r="B897" s="58"/>
      <c r="C897" s="58"/>
      <c r="D897" s="59" t="s">
        <v>152</v>
      </c>
      <c r="E897" s="58">
        <v>12</v>
      </c>
      <c r="F897" s="60">
        <v>14.37</v>
      </c>
      <c r="G897" s="60">
        <v>17.24</v>
      </c>
      <c r="H897" s="60">
        <v>21.55</v>
      </c>
    </row>
    <row r="898" spans="1:8" ht="15">
      <c r="A898" s="58">
        <v>32371</v>
      </c>
      <c r="B898" s="58"/>
      <c r="C898" s="58"/>
      <c r="D898" s="59" t="s">
        <v>153</v>
      </c>
      <c r="E898" s="58">
        <v>12</v>
      </c>
      <c r="F898" s="60">
        <v>14.37</v>
      </c>
      <c r="G898" s="60">
        <v>17.24</v>
      </c>
      <c r="H898" s="60">
        <v>21.55</v>
      </c>
    </row>
    <row r="899" spans="1:8" ht="15">
      <c r="A899" s="58">
        <v>32372</v>
      </c>
      <c r="B899" s="58"/>
      <c r="C899" s="58"/>
      <c r="D899" s="59" t="s">
        <v>612</v>
      </c>
      <c r="E899" s="58">
        <v>9</v>
      </c>
      <c r="F899" s="60">
        <v>11.27</v>
      </c>
      <c r="G899" s="60">
        <v>13.52</v>
      </c>
      <c r="H899" s="60">
        <v>16.9</v>
      </c>
    </row>
    <row r="900" spans="1:8" ht="15">
      <c r="A900" s="58">
        <v>32461</v>
      </c>
      <c r="B900" s="58"/>
      <c r="C900" s="58"/>
      <c r="D900" s="59" t="s">
        <v>66</v>
      </c>
      <c r="E900" s="58">
        <v>9</v>
      </c>
      <c r="F900" s="60">
        <v>11</v>
      </c>
      <c r="G900" s="60">
        <v>13.2</v>
      </c>
      <c r="H900" s="60">
        <v>16.5</v>
      </c>
    </row>
    <row r="901" spans="1:8" ht="15">
      <c r="A901" s="58">
        <v>32492</v>
      </c>
      <c r="B901" s="58"/>
      <c r="C901" s="58"/>
      <c r="D901" s="59" t="s">
        <v>867</v>
      </c>
      <c r="E901" s="58">
        <v>6</v>
      </c>
      <c r="F901" s="60">
        <v>6.87</v>
      </c>
      <c r="G901" s="60">
        <v>8.24</v>
      </c>
      <c r="H901" s="60">
        <v>10.3</v>
      </c>
    </row>
    <row r="902" spans="1:8" ht="15">
      <c r="A902" s="58">
        <v>32496</v>
      </c>
      <c r="B902" s="58"/>
      <c r="C902" s="58"/>
      <c r="D902" s="59" t="s">
        <v>1354</v>
      </c>
      <c r="E902" s="58">
        <v>9</v>
      </c>
      <c r="F902" s="60">
        <v>11</v>
      </c>
      <c r="G902" s="60">
        <v>13.2</v>
      </c>
      <c r="H902" s="60">
        <v>16.5</v>
      </c>
    </row>
    <row r="903" spans="1:8" ht="15">
      <c r="A903" s="58">
        <v>32497</v>
      </c>
      <c r="B903" s="58"/>
      <c r="C903" s="58"/>
      <c r="D903" s="59" t="s">
        <v>868</v>
      </c>
      <c r="E903" s="58">
        <v>6</v>
      </c>
      <c r="F903" s="60">
        <v>6.87</v>
      </c>
      <c r="G903" s="60">
        <v>8.24</v>
      </c>
      <c r="H903" s="60">
        <v>10.3</v>
      </c>
    </row>
    <row r="904" spans="1:8" ht="15">
      <c r="A904" s="58">
        <v>32601</v>
      </c>
      <c r="B904" s="58"/>
      <c r="C904" s="58"/>
      <c r="D904" s="59" t="s">
        <v>67</v>
      </c>
      <c r="E904" s="58">
        <v>8</v>
      </c>
      <c r="F904" s="60">
        <v>9.17</v>
      </c>
      <c r="G904" s="60">
        <v>11</v>
      </c>
      <c r="H904" s="60">
        <v>13.75</v>
      </c>
    </row>
    <row r="905" spans="1:8" ht="15">
      <c r="A905" s="58">
        <v>32629</v>
      </c>
      <c r="B905" s="58"/>
      <c r="C905" s="58"/>
      <c r="D905" s="59" t="s">
        <v>30</v>
      </c>
      <c r="E905" s="58">
        <v>33</v>
      </c>
      <c r="F905" s="60">
        <v>40.33</v>
      </c>
      <c r="G905" s="60">
        <v>48.4</v>
      </c>
      <c r="H905" s="60">
        <v>60.5</v>
      </c>
    </row>
    <row r="906" spans="1:8" ht="15">
      <c r="A906" s="58">
        <v>32630</v>
      </c>
      <c r="B906" s="58"/>
      <c r="C906" s="58"/>
      <c r="D906" s="59" t="s">
        <v>31</v>
      </c>
      <c r="E906" s="58">
        <v>54</v>
      </c>
      <c r="F906" s="60">
        <v>66</v>
      </c>
      <c r="G906" s="60">
        <v>79.2</v>
      </c>
      <c r="H906" s="60">
        <v>99</v>
      </c>
    </row>
    <row r="907" spans="1:8" ht="15">
      <c r="A907" s="58">
        <v>32643</v>
      </c>
      <c r="B907" s="58"/>
      <c r="C907" s="58"/>
      <c r="D907" s="59" t="s">
        <v>156</v>
      </c>
      <c r="E907" s="58">
        <v>14</v>
      </c>
      <c r="F907" s="60">
        <v>16.93</v>
      </c>
      <c r="G907" s="60">
        <v>20.32</v>
      </c>
      <c r="H907" s="60">
        <v>25.4</v>
      </c>
    </row>
    <row r="908" spans="1:8" ht="15">
      <c r="A908" s="58">
        <v>32652</v>
      </c>
      <c r="B908" s="58"/>
      <c r="C908" s="58"/>
      <c r="D908" s="59" t="s">
        <v>621</v>
      </c>
      <c r="E908" s="58">
        <v>3</v>
      </c>
      <c r="F908" s="60">
        <v>3.93</v>
      </c>
      <c r="G908" s="60">
        <v>4.72</v>
      </c>
      <c r="H908" s="60">
        <v>5.9</v>
      </c>
    </row>
    <row r="909" spans="1:8" ht="15">
      <c r="A909" s="58">
        <v>32842</v>
      </c>
      <c r="B909" s="58"/>
      <c r="C909" s="58"/>
      <c r="D909" s="59" t="s">
        <v>871</v>
      </c>
      <c r="E909" s="58">
        <v>4</v>
      </c>
      <c r="F909" s="60">
        <v>4.77</v>
      </c>
      <c r="G909" s="60">
        <v>5.72</v>
      </c>
      <c r="H909" s="60">
        <v>7.15</v>
      </c>
    </row>
    <row r="910" spans="1:8" ht="15">
      <c r="A910" s="58">
        <v>32843</v>
      </c>
      <c r="B910" s="58"/>
      <c r="C910" s="58"/>
      <c r="D910" s="59" t="s">
        <v>872</v>
      </c>
      <c r="E910" s="58">
        <v>3</v>
      </c>
      <c r="F910" s="60">
        <v>3.37</v>
      </c>
      <c r="G910" s="60">
        <v>4.04</v>
      </c>
      <c r="H910" s="60">
        <v>5.05</v>
      </c>
    </row>
    <row r="911" spans="1:8" ht="15">
      <c r="A911" s="58">
        <v>32877</v>
      </c>
      <c r="B911" s="58"/>
      <c r="C911" s="58"/>
      <c r="D911" s="59" t="s">
        <v>1594</v>
      </c>
      <c r="E911" s="58">
        <v>13</v>
      </c>
      <c r="F911" s="60">
        <v>16.33</v>
      </c>
      <c r="G911" s="60">
        <v>19.6</v>
      </c>
      <c r="H911" s="60">
        <v>24.5</v>
      </c>
    </row>
    <row r="912" spans="1:8" ht="15">
      <c r="A912" s="58">
        <v>32884</v>
      </c>
      <c r="B912" s="58"/>
      <c r="C912" s="58"/>
      <c r="D912" s="59" t="s">
        <v>1221</v>
      </c>
      <c r="E912" s="58">
        <v>13</v>
      </c>
      <c r="F912" s="60">
        <v>16.33</v>
      </c>
      <c r="G912" s="60">
        <v>19.6</v>
      </c>
      <c r="H912" s="60">
        <v>24.5</v>
      </c>
    </row>
    <row r="913" spans="1:8" ht="15">
      <c r="A913" s="58">
        <v>32892</v>
      </c>
      <c r="B913" s="58"/>
      <c r="C913" s="58"/>
      <c r="D913" s="59" t="s">
        <v>1483</v>
      </c>
      <c r="E913" s="58">
        <v>10</v>
      </c>
      <c r="F913" s="60">
        <v>11.97</v>
      </c>
      <c r="G913" s="60">
        <v>14.36</v>
      </c>
      <c r="H913" s="60">
        <v>17.95</v>
      </c>
    </row>
    <row r="914" spans="1:8" ht="15">
      <c r="A914" s="58">
        <v>32907</v>
      </c>
      <c r="B914" s="58"/>
      <c r="C914" s="58"/>
      <c r="D914" s="59" t="s">
        <v>1496</v>
      </c>
      <c r="E914" s="58">
        <v>10</v>
      </c>
      <c r="F914" s="60">
        <v>11.97</v>
      </c>
      <c r="G914" s="60">
        <v>14.36</v>
      </c>
      <c r="H914" s="60">
        <v>17.95</v>
      </c>
    </row>
    <row r="915" spans="1:8" ht="15">
      <c r="A915" s="58">
        <v>33034</v>
      </c>
      <c r="B915" s="58"/>
      <c r="C915" s="58"/>
      <c r="D915" s="59" t="s">
        <v>633</v>
      </c>
      <c r="E915" s="58">
        <v>12</v>
      </c>
      <c r="F915" s="60">
        <v>14.8</v>
      </c>
      <c r="G915" s="60">
        <v>17.76</v>
      </c>
      <c r="H915" s="60">
        <v>22.2</v>
      </c>
    </row>
    <row r="916" spans="1:8" ht="15">
      <c r="A916" s="58">
        <v>33093</v>
      </c>
      <c r="B916" s="58"/>
      <c r="C916" s="58"/>
      <c r="D916" s="59" t="s">
        <v>75</v>
      </c>
      <c r="E916" s="58">
        <v>12</v>
      </c>
      <c r="F916" s="60">
        <v>15.1</v>
      </c>
      <c r="G916" s="60">
        <v>18.12</v>
      </c>
      <c r="H916" s="60">
        <v>22.65</v>
      </c>
    </row>
    <row r="917" spans="1:8" ht="15">
      <c r="A917" s="58">
        <v>33111</v>
      </c>
      <c r="B917" s="58"/>
      <c r="C917" s="58"/>
      <c r="D917" s="59" t="s">
        <v>635</v>
      </c>
      <c r="E917" s="58">
        <v>24</v>
      </c>
      <c r="F917" s="60">
        <v>28.93</v>
      </c>
      <c r="G917" s="60">
        <v>34.72</v>
      </c>
      <c r="H917" s="60">
        <v>43.4</v>
      </c>
    </row>
    <row r="918" spans="1:8" ht="15">
      <c r="A918" s="58">
        <v>33112</v>
      </c>
      <c r="B918" s="58"/>
      <c r="C918" s="58"/>
      <c r="D918" s="59" t="s">
        <v>636</v>
      </c>
      <c r="E918" s="58">
        <v>24</v>
      </c>
      <c r="F918" s="60">
        <v>28.93</v>
      </c>
      <c r="G918" s="60">
        <v>34.72</v>
      </c>
      <c r="H918" s="60">
        <v>43.4</v>
      </c>
    </row>
    <row r="919" spans="1:8" ht="15">
      <c r="A919" s="58">
        <v>33330</v>
      </c>
      <c r="B919" s="58"/>
      <c r="C919" s="58"/>
      <c r="D919" s="59" t="s">
        <v>158</v>
      </c>
      <c r="E919" s="58">
        <v>14</v>
      </c>
      <c r="F919" s="60">
        <v>17.33</v>
      </c>
      <c r="G919" s="60">
        <v>20.8</v>
      </c>
      <c r="H919" s="60">
        <v>26</v>
      </c>
    </row>
    <row r="920" spans="1:8" ht="15">
      <c r="A920" s="58">
        <v>33334</v>
      </c>
      <c r="B920" s="58"/>
      <c r="C920" s="58"/>
      <c r="D920" s="59" t="s">
        <v>159</v>
      </c>
      <c r="E920" s="58">
        <v>12</v>
      </c>
      <c r="F920" s="60">
        <v>15.07</v>
      </c>
      <c r="G920" s="60">
        <v>18.08</v>
      </c>
      <c r="H920" s="60">
        <v>22.6</v>
      </c>
    </row>
    <row r="921" spans="1:8" ht="15">
      <c r="A921" s="58">
        <v>33337</v>
      </c>
      <c r="B921" s="58"/>
      <c r="C921" s="58"/>
      <c r="D921" s="59" t="s">
        <v>1222</v>
      </c>
      <c r="E921" s="58">
        <v>13</v>
      </c>
      <c r="F921" s="60">
        <v>15.53</v>
      </c>
      <c r="G921" s="60">
        <v>18.64</v>
      </c>
      <c r="H921" s="60">
        <v>23.3</v>
      </c>
    </row>
    <row r="922" spans="1:8" ht="15">
      <c r="A922" s="58">
        <v>33338</v>
      </c>
      <c r="B922" s="58"/>
      <c r="C922" s="58"/>
      <c r="D922" s="59" t="s">
        <v>1223</v>
      </c>
      <c r="E922" s="58">
        <v>13</v>
      </c>
      <c r="F922" s="60">
        <v>15.53</v>
      </c>
      <c r="G922" s="60">
        <v>18.64</v>
      </c>
      <c r="H922" s="60">
        <v>23.3</v>
      </c>
    </row>
    <row r="923" spans="1:8" ht="15">
      <c r="A923" s="58">
        <v>33339</v>
      </c>
      <c r="B923" s="58"/>
      <c r="C923" s="58"/>
      <c r="D923" s="59" t="s">
        <v>1224</v>
      </c>
      <c r="E923" s="58">
        <v>13</v>
      </c>
      <c r="F923" s="60">
        <v>15.53</v>
      </c>
      <c r="G923" s="60">
        <v>18.64</v>
      </c>
      <c r="H923" s="60">
        <v>23.3</v>
      </c>
    </row>
    <row r="924" spans="1:8" ht="15">
      <c r="A924" s="58">
        <v>33350</v>
      </c>
      <c r="B924" s="58"/>
      <c r="C924" s="58"/>
      <c r="D924" s="59" t="s">
        <v>1356</v>
      </c>
      <c r="E924" s="58">
        <v>9</v>
      </c>
      <c r="F924" s="60">
        <v>11</v>
      </c>
      <c r="G924" s="60">
        <v>13.2</v>
      </c>
      <c r="H924" s="60">
        <v>16.5</v>
      </c>
    </row>
    <row r="925" spans="1:8" ht="15">
      <c r="A925" s="58">
        <v>33386</v>
      </c>
      <c r="B925" s="58"/>
      <c r="C925" s="58"/>
      <c r="D925" s="59" t="s">
        <v>873</v>
      </c>
      <c r="E925" s="58">
        <v>15</v>
      </c>
      <c r="F925" s="60">
        <v>17.73</v>
      </c>
      <c r="G925" s="60">
        <v>21.28</v>
      </c>
      <c r="H925" s="60">
        <v>26.6</v>
      </c>
    </row>
    <row r="926" spans="1:8" ht="15">
      <c r="A926" s="58">
        <v>33387</v>
      </c>
      <c r="B926" s="58"/>
      <c r="C926" s="58"/>
      <c r="D926" s="59" t="s">
        <v>874</v>
      </c>
      <c r="E926" s="58">
        <v>15</v>
      </c>
      <c r="F926" s="60">
        <v>17.73</v>
      </c>
      <c r="G926" s="60">
        <v>21.28</v>
      </c>
      <c r="H926" s="60">
        <v>26.6</v>
      </c>
    </row>
    <row r="927" spans="1:8" ht="15">
      <c r="A927" s="58">
        <v>33388</v>
      </c>
      <c r="B927" s="58"/>
      <c r="C927" s="58"/>
      <c r="D927" s="59" t="s">
        <v>875</v>
      </c>
      <c r="E927" s="58">
        <v>15</v>
      </c>
      <c r="F927" s="60">
        <v>17.73</v>
      </c>
      <c r="G927" s="60">
        <v>21.28</v>
      </c>
      <c r="H927" s="60">
        <v>26.6</v>
      </c>
    </row>
    <row r="928" spans="1:8" ht="15">
      <c r="A928" s="58">
        <v>33392</v>
      </c>
      <c r="B928" s="58"/>
      <c r="C928" s="58"/>
      <c r="D928" s="59" t="s">
        <v>876</v>
      </c>
      <c r="E928" s="58">
        <v>15</v>
      </c>
      <c r="F928" s="60">
        <v>17.73</v>
      </c>
      <c r="G928" s="60">
        <v>21.28</v>
      </c>
      <c r="H928" s="60">
        <v>26.6</v>
      </c>
    </row>
    <row r="929" spans="1:8" ht="15">
      <c r="A929" s="58">
        <v>33393</v>
      </c>
      <c r="B929" s="58"/>
      <c r="C929" s="58"/>
      <c r="D929" s="59" t="s">
        <v>877</v>
      </c>
      <c r="E929" s="58">
        <v>15</v>
      </c>
      <c r="F929" s="60">
        <v>17.73</v>
      </c>
      <c r="G929" s="60">
        <v>21.28</v>
      </c>
      <c r="H929" s="60">
        <v>26.6</v>
      </c>
    </row>
    <row r="930" spans="1:8" ht="15">
      <c r="A930" s="58">
        <v>33394</v>
      </c>
      <c r="B930" s="58"/>
      <c r="C930" s="58"/>
      <c r="D930" s="59" t="s">
        <v>878</v>
      </c>
      <c r="E930" s="58">
        <v>15</v>
      </c>
      <c r="F930" s="60">
        <v>17.73</v>
      </c>
      <c r="G930" s="60">
        <v>21.28</v>
      </c>
      <c r="H930" s="60">
        <v>26.6</v>
      </c>
    </row>
    <row r="931" spans="1:8" ht="15">
      <c r="A931" s="58">
        <v>33473</v>
      </c>
      <c r="B931" s="58"/>
      <c r="C931" s="58"/>
      <c r="D931" s="59" t="s">
        <v>645</v>
      </c>
      <c r="E931" s="58">
        <v>6</v>
      </c>
      <c r="F931" s="60">
        <v>7.57</v>
      </c>
      <c r="G931" s="60">
        <v>9.08</v>
      </c>
      <c r="H931" s="60">
        <v>11.35</v>
      </c>
    </row>
    <row r="932" spans="1:8" ht="15">
      <c r="A932" s="58">
        <v>33652</v>
      </c>
      <c r="B932" s="58"/>
      <c r="C932" s="58"/>
      <c r="D932" s="59" t="s">
        <v>1484</v>
      </c>
      <c r="E932" s="58">
        <v>25</v>
      </c>
      <c r="F932" s="60">
        <v>30.73</v>
      </c>
      <c r="G932" s="60">
        <v>36.88</v>
      </c>
      <c r="H932" s="60">
        <v>46.1</v>
      </c>
    </row>
    <row r="933" spans="1:8" ht="15">
      <c r="A933" s="58">
        <v>33656</v>
      </c>
      <c r="B933" s="58"/>
      <c r="C933" s="58"/>
      <c r="D933" s="59" t="s">
        <v>649</v>
      </c>
      <c r="E933" s="58">
        <v>16</v>
      </c>
      <c r="F933" s="60">
        <v>19.53</v>
      </c>
      <c r="G933" s="60">
        <v>23.44</v>
      </c>
      <c r="H933" s="60">
        <v>29.3</v>
      </c>
    </row>
    <row r="934" spans="1:8" ht="15">
      <c r="A934" s="58">
        <v>33963</v>
      </c>
      <c r="B934" s="58"/>
      <c r="C934" s="58"/>
      <c r="D934" s="59" t="s">
        <v>671</v>
      </c>
      <c r="E934" s="58">
        <v>25</v>
      </c>
      <c r="F934" s="60">
        <v>30.73</v>
      </c>
      <c r="G934" s="60">
        <v>36.88</v>
      </c>
      <c r="H934" s="60">
        <v>46.1</v>
      </c>
    </row>
    <row r="935" spans="1:8" ht="15">
      <c r="A935" s="58">
        <v>33979</v>
      </c>
      <c r="B935" s="58"/>
      <c r="C935" s="58"/>
      <c r="D935" s="59" t="s">
        <v>180</v>
      </c>
      <c r="E935" s="58">
        <v>26</v>
      </c>
      <c r="F935" s="60">
        <v>31.57</v>
      </c>
      <c r="G935" s="60">
        <v>37.88</v>
      </c>
      <c r="H935" s="60">
        <v>47.35</v>
      </c>
    </row>
    <row r="936" spans="1:8" ht="15">
      <c r="A936" s="58">
        <v>33980</v>
      </c>
      <c r="B936" s="58"/>
      <c r="C936" s="58"/>
      <c r="D936" s="59" t="s">
        <v>181</v>
      </c>
      <c r="E936" s="58">
        <v>43</v>
      </c>
      <c r="F936" s="60">
        <v>52.9</v>
      </c>
      <c r="G936" s="60">
        <v>63.48</v>
      </c>
      <c r="H936" s="60">
        <v>79.35</v>
      </c>
    </row>
    <row r="937" spans="1:8" ht="15">
      <c r="A937" s="58">
        <v>33984</v>
      </c>
      <c r="B937" s="58"/>
      <c r="C937" s="58"/>
      <c r="D937" s="59" t="s">
        <v>56</v>
      </c>
      <c r="E937" s="58">
        <v>19</v>
      </c>
      <c r="F937" s="60">
        <v>23.67</v>
      </c>
      <c r="G937" s="60">
        <v>28.4</v>
      </c>
      <c r="H937" s="60">
        <v>35.5</v>
      </c>
    </row>
    <row r="938" spans="1:8" ht="15">
      <c r="A938" s="58">
        <v>34076</v>
      </c>
      <c r="B938" s="58"/>
      <c r="C938" s="58"/>
      <c r="D938" s="59" t="s">
        <v>884</v>
      </c>
      <c r="E938" s="58">
        <v>6</v>
      </c>
      <c r="F938" s="60">
        <v>6.87</v>
      </c>
      <c r="G938" s="60">
        <v>8.24</v>
      </c>
      <c r="H938" s="60">
        <v>10.3</v>
      </c>
    </row>
    <row r="939" spans="1:8" ht="15">
      <c r="A939" s="58">
        <v>34079</v>
      </c>
      <c r="B939" s="58"/>
      <c r="C939" s="58"/>
      <c r="D939" s="59" t="s">
        <v>1062</v>
      </c>
      <c r="E939" s="58">
        <v>6</v>
      </c>
      <c r="F939" s="60">
        <v>6.87</v>
      </c>
      <c r="G939" s="60">
        <v>8.24</v>
      </c>
      <c r="H939" s="60">
        <v>10.3</v>
      </c>
    </row>
    <row r="940" spans="1:8" ht="15">
      <c r="A940" s="58">
        <v>34082</v>
      </c>
      <c r="B940" s="58"/>
      <c r="C940" s="58"/>
      <c r="D940" s="59" t="s">
        <v>1358</v>
      </c>
      <c r="E940" s="58">
        <v>9</v>
      </c>
      <c r="F940" s="60">
        <v>11</v>
      </c>
      <c r="G940" s="60">
        <v>13.2</v>
      </c>
      <c r="H940" s="60">
        <v>16.5</v>
      </c>
    </row>
    <row r="941" spans="1:8" ht="15">
      <c r="A941" s="58">
        <v>34098</v>
      </c>
      <c r="B941" s="58"/>
      <c r="C941" s="58"/>
      <c r="D941" s="59" t="s">
        <v>256</v>
      </c>
      <c r="E941" s="58">
        <v>13</v>
      </c>
      <c r="F941" s="60">
        <v>15.77</v>
      </c>
      <c r="G941" s="60">
        <v>18.92</v>
      </c>
      <c r="H941" s="60">
        <v>23.65</v>
      </c>
    </row>
    <row r="942" spans="1:8" ht="15">
      <c r="A942" s="58">
        <v>34337</v>
      </c>
      <c r="B942" s="58"/>
      <c r="C942" s="58"/>
      <c r="D942" s="59" t="s">
        <v>1359</v>
      </c>
      <c r="E942" s="58">
        <v>9</v>
      </c>
      <c r="F942" s="60">
        <v>11</v>
      </c>
      <c r="G942" s="60">
        <v>13.2</v>
      </c>
      <c r="H942" s="60">
        <v>16.5</v>
      </c>
    </row>
    <row r="943" spans="1:8" ht="15">
      <c r="A943" s="58">
        <v>34445</v>
      </c>
      <c r="B943" s="58"/>
      <c r="C943" s="58"/>
      <c r="D943" s="59" t="s">
        <v>678</v>
      </c>
      <c r="E943" s="58">
        <v>9</v>
      </c>
      <c r="F943" s="60">
        <v>11.27</v>
      </c>
      <c r="G943" s="60">
        <v>13.52</v>
      </c>
      <c r="H943" s="60">
        <v>16.9</v>
      </c>
    </row>
    <row r="944" spans="1:8" ht="15">
      <c r="A944" s="58">
        <v>34463</v>
      </c>
      <c r="B944" s="58"/>
      <c r="C944" s="58"/>
      <c r="D944" s="59" t="s">
        <v>464</v>
      </c>
      <c r="E944" s="58">
        <v>5</v>
      </c>
      <c r="F944" s="60">
        <v>6.4</v>
      </c>
      <c r="G944" s="60">
        <v>7.68</v>
      </c>
      <c r="H944" s="60">
        <v>9.6</v>
      </c>
    </row>
    <row r="945" spans="1:8" ht="15">
      <c r="A945" s="58">
        <v>34465</v>
      </c>
      <c r="B945" s="58"/>
      <c r="C945" s="58"/>
      <c r="D945" s="59" t="s">
        <v>886</v>
      </c>
      <c r="E945" s="58">
        <v>5</v>
      </c>
      <c r="F945" s="60">
        <v>6.4</v>
      </c>
      <c r="G945" s="60">
        <v>7.68</v>
      </c>
      <c r="H945" s="60">
        <v>9.6</v>
      </c>
    </row>
    <row r="946" spans="1:8" ht="15">
      <c r="A946" s="58">
        <v>34508</v>
      </c>
      <c r="B946" s="58"/>
      <c r="C946" s="58"/>
      <c r="D946" s="59" t="s">
        <v>562</v>
      </c>
      <c r="E946" s="58">
        <v>29</v>
      </c>
      <c r="F946" s="60">
        <v>35.73</v>
      </c>
      <c r="G946" s="60">
        <v>42.88</v>
      </c>
      <c r="H946" s="60">
        <v>53.6</v>
      </c>
    </row>
    <row r="947" spans="1:8" ht="15">
      <c r="A947" s="58">
        <v>34509</v>
      </c>
      <c r="B947" s="58"/>
      <c r="C947" s="58"/>
      <c r="D947" s="59" t="s">
        <v>1129</v>
      </c>
      <c r="E947" s="58">
        <v>43</v>
      </c>
      <c r="F947" s="60">
        <v>52.9</v>
      </c>
      <c r="G947" s="60">
        <v>63.48</v>
      </c>
      <c r="H947" s="60">
        <v>79.35</v>
      </c>
    </row>
    <row r="948" spans="1:8" ht="15">
      <c r="A948" s="58">
        <v>34515</v>
      </c>
      <c r="B948" s="58"/>
      <c r="C948" s="58"/>
      <c r="D948" s="59" t="s">
        <v>383</v>
      </c>
      <c r="E948" s="58">
        <v>19</v>
      </c>
      <c r="F948" s="60">
        <v>23.67</v>
      </c>
      <c r="G948" s="60">
        <v>28.4</v>
      </c>
      <c r="H948" s="60">
        <v>35.5</v>
      </c>
    </row>
    <row r="949" spans="1:8" ht="15">
      <c r="A949" s="58">
        <v>34517</v>
      </c>
      <c r="B949" s="58"/>
      <c r="C949" s="58"/>
      <c r="D949" s="59" t="s">
        <v>384</v>
      </c>
      <c r="E949" s="58">
        <v>33</v>
      </c>
      <c r="F949" s="60">
        <v>39.8</v>
      </c>
      <c r="G949" s="60">
        <v>47.76</v>
      </c>
      <c r="H949" s="60">
        <v>59.7</v>
      </c>
    </row>
    <row r="950" spans="1:8" ht="15">
      <c r="A950" s="58">
        <v>34522</v>
      </c>
      <c r="B950" s="58"/>
      <c r="C950" s="58"/>
      <c r="D950" s="59" t="s">
        <v>688</v>
      </c>
      <c r="E950" s="58">
        <v>68</v>
      </c>
      <c r="F950" s="60">
        <v>82.6</v>
      </c>
      <c r="G950" s="60">
        <v>99.12</v>
      </c>
      <c r="H950" s="60">
        <v>123.9</v>
      </c>
    </row>
    <row r="951" spans="1:8" ht="15">
      <c r="A951" s="58">
        <v>34547</v>
      </c>
      <c r="B951" s="58"/>
      <c r="C951" s="58"/>
      <c r="D951" s="59" t="s">
        <v>1488</v>
      </c>
      <c r="E951" s="58">
        <v>27</v>
      </c>
      <c r="F951" s="60">
        <v>32.87</v>
      </c>
      <c r="G951" s="60">
        <v>39.44</v>
      </c>
      <c r="H951" s="60">
        <v>49.3</v>
      </c>
    </row>
    <row r="952" spans="1:8" ht="15">
      <c r="A952" s="58">
        <v>34550</v>
      </c>
      <c r="B952" s="58"/>
      <c r="C952" s="58"/>
      <c r="D952" s="59" t="s">
        <v>23</v>
      </c>
      <c r="E952" s="58">
        <v>54</v>
      </c>
      <c r="F952" s="60">
        <v>66</v>
      </c>
      <c r="G952" s="60">
        <v>79.2</v>
      </c>
      <c r="H952" s="60">
        <v>99</v>
      </c>
    </row>
    <row r="953" spans="1:8" ht="15">
      <c r="A953" s="58">
        <v>34552</v>
      </c>
      <c r="B953" s="58"/>
      <c r="C953" s="58"/>
      <c r="D953" s="59" t="s">
        <v>421</v>
      </c>
      <c r="E953" s="58">
        <v>33</v>
      </c>
      <c r="F953" s="60">
        <v>40.33</v>
      </c>
      <c r="G953" s="60">
        <v>48.4</v>
      </c>
      <c r="H953" s="60">
        <v>60.5</v>
      </c>
    </row>
    <row r="954" spans="1:8" ht="15">
      <c r="A954" s="58">
        <v>34637</v>
      </c>
      <c r="B954" s="58"/>
      <c r="C954" s="58"/>
      <c r="D954" s="59" t="s">
        <v>539</v>
      </c>
      <c r="E954" s="58">
        <v>24</v>
      </c>
      <c r="F954" s="60">
        <v>28.93</v>
      </c>
      <c r="G954" s="60">
        <v>34.72</v>
      </c>
      <c r="H954" s="60">
        <v>43.4</v>
      </c>
    </row>
    <row r="955" spans="1:8" ht="15">
      <c r="A955" s="58">
        <v>34638</v>
      </c>
      <c r="B955" s="58"/>
      <c r="C955" s="58"/>
      <c r="D955" s="59" t="s">
        <v>540</v>
      </c>
      <c r="E955" s="58">
        <v>24</v>
      </c>
      <c r="F955" s="60">
        <v>28.93</v>
      </c>
      <c r="G955" s="60">
        <v>34.72</v>
      </c>
      <c r="H955" s="60">
        <v>43.4</v>
      </c>
    </row>
    <row r="956" spans="1:8" ht="15">
      <c r="A956" s="58">
        <v>34730</v>
      </c>
      <c r="B956" s="58"/>
      <c r="C956" s="58"/>
      <c r="D956" s="59" t="s">
        <v>1432</v>
      </c>
      <c r="E956" s="58">
        <v>8</v>
      </c>
      <c r="F956" s="60">
        <v>9.9</v>
      </c>
      <c r="G956" s="60">
        <v>11.88</v>
      </c>
      <c r="H956" s="60">
        <v>14.85</v>
      </c>
    </row>
    <row r="957" spans="1:8" ht="15">
      <c r="A957" s="58">
        <v>34751</v>
      </c>
      <c r="B957" s="58"/>
      <c r="C957" s="58"/>
      <c r="D957" s="59" t="s">
        <v>252</v>
      </c>
      <c r="E957" s="58">
        <v>17</v>
      </c>
      <c r="F957" s="60">
        <v>20.87</v>
      </c>
      <c r="G957" s="60">
        <v>25.04</v>
      </c>
      <c r="H957" s="60">
        <v>31.3</v>
      </c>
    </row>
    <row r="958" spans="1:8" ht="15">
      <c r="A958" s="58">
        <v>34773</v>
      </c>
      <c r="B958" s="58"/>
      <c r="C958" s="58"/>
      <c r="D958" s="59" t="s">
        <v>690</v>
      </c>
      <c r="E958" s="58">
        <v>9</v>
      </c>
      <c r="F958" s="60">
        <v>11</v>
      </c>
      <c r="G958" s="60">
        <v>13.2</v>
      </c>
      <c r="H958" s="60">
        <v>16.5</v>
      </c>
    </row>
    <row r="959" spans="1:8" ht="15">
      <c r="A959" s="58">
        <v>34774</v>
      </c>
      <c r="B959" s="58"/>
      <c r="C959" s="58"/>
      <c r="D959" s="59" t="s">
        <v>691</v>
      </c>
      <c r="E959" s="58">
        <v>9</v>
      </c>
      <c r="F959" s="60">
        <v>11</v>
      </c>
      <c r="G959" s="60">
        <v>13.2</v>
      </c>
      <c r="H959" s="60">
        <v>16.5</v>
      </c>
    </row>
    <row r="960" spans="1:8" ht="15">
      <c r="A960" s="58">
        <v>34775</v>
      </c>
      <c r="B960" s="58"/>
      <c r="C960" s="58"/>
      <c r="D960" s="59" t="s">
        <v>692</v>
      </c>
      <c r="E960" s="58">
        <v>9</v>
      </c>
      <c r="F960" s="60">
        <v>11</v>
      </c>
      <c r="G960" s="60">
        <v>13.2</v>
      </c>
      <c r="H960" s="60">
        <v>16.5</v>
      </c>
    </row>
    <row r="961" spans="1:8" ht="15">
      <c r="A961" s="58">
        <v>34817</v>
      </c>
      <c r="B961" s="58"/>
      <c r="C961" s="58"/>
      <c r="D961" s="59" t="s">
        <v>190</v>
      </c>
      <c r="E961" s="58">
        <v>14</v>
      </c>
      <c r="F961" s="60">
        <v>17.33</v>
      </c>
      <c r="G961" s="60">
        <v>20.8</v>
      </c>
      <c r="H961" s="60">
        <v>26</v>
      </c>
    </row>
    <row r="962" spans="1:8" ht="15">
      <c r="A962" s="58">
        <v>34819</v>
      </c>
      <c r="B962" s="58"/>
      <c r="C962" s="58"/>
      <c r="D962" s="59" t="s">
        <v>696</v>
      </c>
      <c r="E962" s="58">
        <v>7</v>
      </c>
      <c r="F962" s="60">
        <v>8.4</v>
      </c>
      <c r="G962" s="60">
        <v>10.08</v>
      </c>
      <c r="H962" s="60">
        <v>12.6</v>
      </c>
    </row>
    <row r="963" spans="1:8" ht="15">
      <c r="A963" s="58">
        <v>34820</v>
      </c>
      <c r="B963" s="58"/>
      <c r="C963" s="58"/>
      <c r="D963" s="59" t="s">
        <v>697</v>
      </c>
      <c r="E963" s="58">
        <v>7</v>
      </c>
      <c r="F963" s="60">
        <v>8.4</v>
      </c>
      <c r="G963" s="60">
        <v>10.08</v>
      </c>
      <c r="H963" s="60">
        <v>12.6</v>
      </c>
    </row>
    <row r="964" spans="1:8" ht="15">
      <c r="A964" s="58">
        <v>34821</v>
      </c>
      <c r="B964" s="58"/>
      <c r="C964" s="58"/>
      <c r="D964" s="59" t="s">
        <v>698</v>
      </c>
      <c r="E964" s="58">
        <v>7</v>
      </c>
      <c r="F964" s="60">
        <v>8.4</v>
      </c>
      <c r="G964" s="60">
        <v>10.08</v>
      </c>
      <c r="H964" s="60">
        <v>12.6</v>
      </c>
    </row>
    <row r="965" spans="1:8" ht="15">
      <c r="A965" s="58">
        <v>34862</v>
      </c>
      <c r="B965" s="58"/>
      <c r="C965" s="58"/>
      <c r="D965" s="59" t="s">
        <v>708</v>
      </c>
      <c r="E965" s="58">
        <v>7</v>
      </c>
      <c r="F965" s="60">
        <v>8.4</v>
      </c>
      <c r="G965" s="60">
        <v>10.08</v>
      </c>
      <c r="H965" s="60">
        <v>12.6</v>
      </c>
    </row>
    <row r="966" spans="1:8" ht="15">
      <c r="A966" s="58">
        <v>34912</v>
      </c>
      <c r="B966" s="58"/>
      <c r="C966" s="58"/>
      <c r="D966" s="59" t="s">
        <v>889</v>
      </c>
      <c r="E966" s="58">
        <v>8</v>
      </c>
      <c r="F966" s="60">
        <v>9.23</v>
      </c>
      <c r="G966" s="60">
        <v>11.08</v>
      </c>
      <c r="H966" s="60">
        <v>13.85</v>
      </c>
    </row>
    <row r="967" spans="1:8" ht="15">
      <c r="A967" s="58">
        <v>34913</v>
      </c>
      <c r="B967" s="58"/>
      <c r="C967" s="58"/>
      <c r="D967" s="59" t="s">
        <v>890</v>
      </c>
      <c r="E967" s="58">
        <v>8</v>
      </c>
      <c r="F967" s="60">
        <v>9.23</v>
      </c>
      <c r="G967" s="60">
        <v>11.08</v>
      </c>
      <c r="H967" s="60">
        <v>13.85</v>
      </c>
    </row>
    <row r="968" spans="1:8" ht="15">
      <c r="A968" s="58">
        <v>34920</v>
      </c>
      <c r="B968" s="58"/>
      <c r="C968" s="58"/>
      <c r="D968" s="59" t="s">
        <v>1058</v>
      </c>
      <c r="E968" s="58">
        <v>8</v>
      </c>
      <c r="F968" s="60">
        <v>9.97</v>
      </c>
      <c r="G968" s="60">
        <v>11.96</v>
      </c>
      <c r="H968" s="60">
        <v>14.95</v>
      </c>
    </row>
    <row r="969" spans="1:8" ht="15">
      <c r="A969" s="58">
        <v>34935</v>
      </c>
      <c r="B969" s="58"/>
      <c r="C969" s="58"/>
      <c r="D969" s="59" t="s">
        <v>191</v>
      </c>
      <c r="E969" s="58">
        <v>12</v>
      </c>
      <c r="F969" s="60">
        <v>14.37</v>
      </c>
      <c r="G969" s="60">
        <v>17.24</v>
      </c>
      <c r="H969" s="60">
        <v>21.55</v>
      </c>
    </row>
    <row r="970" spans="1:8" ht="15">
      <c r="A970" s="58">
        <v>35073</v>
      </c>
      <c r="B970" s="58"/>
      <c r="C970" s="58"/>
      <c r="D970" s="59" t="s">
        <v>183</v>
      </c>
      <c r="E970" s="58">
        <v>10</v>
      </c>
      <c r="F970" s="60">
        <v>11.73</v>
      </c>
      <c r="G970" s="60">
        <v>14.08</v>
      </c>
      <c r="H970" s="60">
        <v>17.6</v>
      </c>
    </row>
    <row r="971" spans="1:8" ht="15">
      <c r="A971" s="58">
        <v>35115</v>
      </c>
      <c r="B971" s="58"/>
      <c r="C971" s="58"/>
      <c r="D971" s="59" t="s">
        <v>223</v>
      </c>
      <c r="E971" s="58">
        <v>17</v>
      </c>
      <c r="F971" s="60">
        <v>20.6</v>
      </c>
      <c r="G971" s="60">
        <v>24.72</v>
      </c>
      <c r="H971" s="60">
        <v>30.9</v>
      </c>
    </row>
    <row r="972" spans="1:8" ht="15">
      <c r="A972" s="58">
        <v>35116</v>
      </c>
      <c r="B972" s="58"/>
      <c r="C972" s="58"/>
      <c r="D972" s="59" t="s">
        <v>224</v>
      </c>
      <c r="E972" s="58">
        <v>17</v>
      </c>
      <c r="F972" s="60">
        <v>20.6</v>
      </c>
      <c r="G972" s="60">
        <v>24.72</v>
      </c>
      <c r="H972" s="60">
        <v>30.9</v>
      </c>
    </row>
    <row r="973" spans="1:8" ht="15">
      <c r="A973" s="58">
        <v>35213</v>
      </c>
      <c r="B973" s="58"/>
      <c r="C973" s="58"/>
      <c r="D973" s="59" t="s">
        <v>1400</v>
      </c>
      <c r="E973" s="58">
        <v>21</v>
      </c>
      <c r="F973" s="60">
        <v>25.13</v>
      </c>
      <c r="G973" s="60">
        <v>30.16</v>
      </c>
      <c r="H973" s="60">
        <v>37.7</v>
      </c>
    </row>
    <row r="974" spans="1:8" ht="15">
      <c r="A974" s="58">
        <v>35214</v>
      </c>
      <c r="B974" s="58"/>
      <c r="C974" s="58"/>
      <c r="D974" s="59" t="s">
        <v>1401</v>
      </c>
      <c r="E974" s="58">
        <v>21</v>
      </c>
      <c r="F974" s="60">
        <v>25.13</v>
      </c>
      <c r="G974" s="60">
        <v>30.16</v>
      </c>
      <c r="H974" s="60">
        <v>37.7</v>
      </c>
    </row>
    <row r="975" spans="1:8" ht="15">
      <c r="A975" s="58">
        <v>35215</v>
      </c>
      <c r="B975" s="58"/>
      <c r="C975" s="58"/>
      <c r="D975" s="59" t="s">
        <v>1402</v>
      </c>
      <c r="E975" s="58">
        <v>21</v>
      </c>
      <c r="F975" s="60">
        <v>25.13</v>
      </c>
      <c r="G975" s="60">
        <v>30.16</v>
      </c>
      <c r="H975" s="60">
        <v>37.7</v>
      </c>
    </row>
    <row r="976" spans="1:8" ht="15">
      <c r="A976" s="58">
        <v>35217</v>
      </c>
      <c r="B976" s="58"/>
      <c r="C976" s="58"/>
      <c r="D976" s="59" t="s">
        <v>1403</v>
      </c>
      <c r="E976" s="58">
        <v>21</v>
      </c>
      <c r="F976" s="60">
        <v>25.13</v>
      </c>
      <c r="G976" s="60">
        <v>30.16</v>
      </c>
      <c r="H976" s="60">
        <v>37.7</v>
      </c>
    </row>
    <row r="977" spans="1:8" ht="15">
      <c r="A977" s="58">
        <v>35424</v>
      </c>
      <c r="B977" s="58"/>
      <c r="C977" s="58"/>
      <c r="D977" s="59" t="s">
        <v>892</v>
      </c>
      <c r="E977" s="58">
        <v>8</v>
      </c>
      <c r="F977" s="60">
        <v>9.57</v>
      </c>
      <c r="G977" s="60">
        <v>11.48</v>
      </c>
      <c r="H977" s="60">
        <v>14.35</v>
      </c>
    </row>
    <row r="978" spans="1:8" ht="15">
      <c r="A978" s="58">
        <v>35427</v>
      </c>
      <c r="B978" s="58"/>
      <c r="C978" s="58"/>
      <c r="D978" s="59" t="s">
        <v>1404</v>
      </c>
      <c r="E978" s="58">
        <v>4</v>
      </c>
      <c r="F978" s="60">
        <v>5</v>
      </c>
      <c r="G978" s="60">
        <v>6</v>
      </c>
      <c r="H978" s="60">
        <v>7.5</v>
      </c>
    </row>
    <row r="979" spans="1:8" ht="15">
      <c r="A979" s="58">
        <v>35553</v>
      </c>
      <c r="B979" s="58"/>
      <c r="C979" s="58"/>
      <c r="D979" s="59" t="s">
        <v>447</v>
      </c>
      <c r="E979" s="58">
        <v>5</v>
      </c>
      <c r="F979" s="60">
        <v>5.5</v>
      </c>
      <c r="G979" s="60">
        <v>6.6</v>
      </c>
      <c r="H979" s="60">
        <v>8.25</v>
      </c>
    </row>
    <row r="980" spans="1:8" ht="15">
      <c r="A980" s="58">
        <v>35590</v>
      </c>
      <c r="B980" s="58"/>
      <c r="C980" s="58"/>
      <c r="D980" s="59" t="s">
        <v>893</v>
      </c>
      <c r="E980" s="58">
        <v>7</v>
      </c>
      <c r="F980" s="60">
        <v>8.4</v>
      </c>
      <c r="G980" s="60">
        <v>10.08</v>
      </c>
      <c r="H980" s="60">
        <v>12.6</v>
      </c>
    </row>
    <row r="981" spans="1:8" ht="15">
      <c r="A981" s="58">
        <v>35649</v>
      </c>
      <c r="B981" s="58"/>
      <c r="C981" s="58"/>
      <c r="D981" s="59" t="s">
        <v>257</v>
      </c>
      <c r="E981" s="58">
        <v>38</v>
      </c>
      <c r="F981" s="60">
        <v>46.47</v>
      </c>
      <c r="G981" s="60">
        <v>55.76</v>
      </c>
      <c r="H981" s="60">
        <v>69.7</v>
      </c>
    </row>
    <row r="982" spans="1:8" ht="15">
      <c r="A982" s="58">
        <v>35651</v>
      </c>
      <c r="B982" s="58"/>
      <c r="C982" s="58"/>
      <c r="D982" s="59" t="s">
        <v>258</v>
      </c>
      <c r="E982" s="58">
        <v>38</v>
      </c>
      <c r="F982" s="60">
        <v>46.47</v>
      </c>
      <c r="G982" s="60">
        <v>55.76</v>
      </c>
      <c r="H982" s="60">
        <v>69.7</v>
      </c>
    </row>
    <row r="983" spans="1:8" ht="15">
      <c r="A983" s="58">
        <v>35653</v>
      </c>
      <c r="B983" s="58"/>
      <c r="C983" s="58"/>
      <c r="D983" s="59" t="s">
        <v>894</v>
      </c>
      <c r="E983" s="58">
        <v>38</v>
      </c>
      <c r="F983" s="60">
        <v>46.47</v>
      </c>
      <c r="G983" s="60">
        <v>55.76</v>
      </c>
      <c r="H983" s="60">
        <v>69.7</v>
      </c>
    </row>
    <row r="984" spans="1:8" ht="15">
      <c r="A984" s="58">
        <v>35661</v>
      </c>
      <c r="B984" s="58"/>
      <c r="C984" s="58"/>
      <c r="D984" s="59" t="s">
        <v>1595</v>
      </c>
      <c r="E984" s="58">
        <v>34</v>
      </c>
      <c r="F984" s="60">
        <v>41.27</v>
      </c>
      <c r="G984" s="60">
        <v>49.52</v>
      </c>
      <c r="H984" s="60">
        <v>61.9</v>
      </c>
    </row>
    <row r="985" spans="1:8" ht="15">
      <c r="A985" s="58">
        <v>35673</v>
      </c>
      <c r="B985" s="58"/>
      <c r="C985" s="58"/>
      <c r="D985" s="59" t="s">
        <v>713</v>
      </c>
      <c r="E985" s="58">
        <v>38</v>
      </c>
      <c r="F985" s="60">
        <v>46.47</v>
      </c>
      <c r="G985" s="60">
        <v>55.76</v>
      </c>
      <c r="H985" s="60">
        <v>69.7</v>
      </c>
    </row>
    <row r="986" spans="1:8" ht="15">
      <c r="A986" s="58">
        <v>35727</v>
      </c>
      <c r="B986" s="58"/>
      <c r="C986" s="58"/>
      <c r="D986" s="59" t="s">
        <v>716</v>
      </c>
      <c r="E986" s="58">
        <v>12</v>
      </c>
      <c r="F986" s="60">
        <v>14.07</v>
      </c>
      <c r="G986" s="60">
        <v>16.88</v>
      </c>
      <c r="H986" s="60">
        <v>21.1</v>
      </c>
    </row>
    <row r="987" spans="1:8" ht="15">
      <c r="A987" s="58">
        <v>35746</v>
      </c>
      <c r="B987" s="58"/>
      <c r="C987" s="58"/>
      <c r="D987" s="59" t="s">
        <v>1135</v>
      </c>
      <c r="E987" s="58">
        <v>26</v>
      </c>
      <c r="F987" s="60">
        <v>31.57</v>
      </c>
      <c r="G987" s="60">
        <v>37.88</v>
      </c>
      <c r="H987" s="60">
        <v>47.35</v>
      </c>
    </row>
    <row r="988" spans="1:8" ht="15">
      <c r="A988" s="58">
        <v>35764</v>
      </c>
      <c r="B988" s="58"/>
      <c r="C988" s="58"/>
      <c r="D988" s="59" t="s">
        <v>259</v>
      </c>
      <c r="E988" s="58">
        <v>6</v>
      </c>
      <c r="F988" s="60">
        <v>7.7</v>
      </c>
      <c r="G988" s="60">
        <v>9.24</v>
      </c>
      <c r="H988" s="60">
        <v>11.55</v>
      </c>
    </row>
    <row r="989" spans="1:8" ht="15">
      <c r="A989" s="58">
        <v>35766</v>
      </c>
      <c r="B989" s="58"/>
      <c r="C989" s="58"/>
      <c r="D989" s="59" t="s">
        <v>261</v>
      </c>
      <c r="E989" s="58">
        <v>6</v>
      </c>
      <c r="F989" s="60">
        <v>7.37</v>
      </c>
      <c r="G989" s="60">
        <v>8.84</v>
      </c>
      <c r="H989" s="60">
        <v>11.05</v>
      </c>
    </row>
    <row r="990" spans="1:8" ht="15">
      <c r="A990" s="58">
        <v>35767</v>
      </c>
      <c r="B990" s="58"/>
      <c r="C990" s="58"/>
      <c r="D990" s="59" t="s">
        <v>262</v>
      </c>
      <c r="E990" s="58">
        <v>8</v>
      </c>
      <c r="F990" s="60">
        <v>10.33</v>
      </c>
      <c r="G990" s="60">
        <v>12.4</v>
      </c>
      <c r="H990" s="60">
        <v>15.5</v>
      </c>
    </row>
    <row r="991" spans="1:8" ht="15">
      <c r="A991" s="58">
        <v>35778</v>
      </c>
      <c r="B991" s="58"/>
      <c r="C991" s="58"/>
      <c r="D991" s="59" t="s">
        <v>717</v>
      </c>
      <c r="E991" s="58">
        <v>17</v>
      </c>
      <c r="F991" s="60">
        <v>20.6</v>
      </c>
      <c r="G991" s="60">
        <v>24.72</v>
      </c>
      <c r="H991" s="60">
        <v>30.9</v>
      </c>
    </row>
    <row r="992" spans="1:8" ht="15">
      <c r="A992" s="58">
        <v>35779</v>
      </c>
      <c r="B992" s="58"/>
      <c r="C992" s="58"/>
      <c r="D992" s="59" t="s">
        <v>718</v>
      </c>
      <c r="E992" s="58">
        <v>17</v>
      </c>
      <c r="F992" s="60">
        <v>20.6</v>
      </c>
      <c r="G992" s="60">
        <v>24.72</v>
      </c>
      <c r="H992" s="60">
        <v>30.9</v>
      </c>
    </row>
    <row r="993" spans="1:8" ht="15">
      <c r="A993" s="58">
        <v>35780</v>
      </c>
      <c r="B993" s="58"/>
      <c r="C993" s="58"/>
      <c r="D993" s="59" t="s">
        <v>719</v>
      </c>
      <c r="E993" s="58">
        <v>17</v>
      </c>
      <c r="F993" s="60">
        <v>20.6</v>
      </c>
      <c r="G993" s="60">
        <v>24.72</v>
      </c>
      <c r="H993" s="60">
        <v>30.9</v>
      </c>
    </row>
    <row r="994" spans="1:8" ht="15">
      <c r="A994" s="58">
        <v>35781</v>
      </c>
      <c r="B994" s="58"/>
      <c r="C994" s="58"/>
      <c r="D994" s="59" t="s">
        <v>720</v>
      </c>
      <c r="E994" s="58">
        <v>17</v>
      </c>
      <c r="F994" s="60">
        <v>20.6</v>
      </c>
      <c r="G994" s="60">
        <v>24.72</v>
      </c>
      <c r="H994" s="60">
        <v>30.9</v>
      </c>
    </row>
    <row r="995" spans="1:8" ht="15">
      <c r="A995" s="58">
        <v>35782</v>
      </c>
      <c r="B995" s="58"/>
      <c r="C995" s="58"/>
      <c r="D995" s="59" t="s">
        <v>721</v>
      </c>
      <c r="E995" s="58">
        <v>17</v>
      </c>
      <c r="F995" s="60">
        <v>20.6</v>
      </c>
      <c r="G995" s="60">
        <v>24.72</v>
      </c>
      <c r="H995" s="60">
        <v>30.9</v>
      </c>
    </row>
    <row r="996" spans="1:8" ht="15">
      <c r="A996" s="58">
        <v>35783</v>
      </c>
      <c r="B996" s="58"/>
      <c r="C996" s="58"/>
      <c r="D996" s="59" t="s">
        <v>722</v>
      </c>
      <c r="E996" s="58">
        <v>17</v>
      </c>
      <c r="F996" s="60">
        <v>20.6</v>
      </c>
      <c r="G996" s="60">
        <v>24.72</v>
      </c>
      <c r="H996" s="60">
        <v>30.9</v>
      </c>
    </row>
    <row r="997" spans="1:8" ht="15">
      <c r="A997" s="58">
        <v>35784</v>
      </c>
      <c r="B997" s="58"/>
      <c r="C997" s="58"/>
      <c r="D997" s="59" t="s">
        <v>723</v>
      </c>
      <c r="E997" s="58">
        <v>17</v>
      </c>
      <c r="F997" s="60">
        <v>20.6</v>
      </c>
      <c r="G997" s="60">
        <v>24.72</v>
      </c>
      <c r="H997" s="60">
        <v>30.9</v>
      </c>
    </row>
    <row r="998" spans="1:8" ht="15">
      <c r="A998" s="58">
        <v>35785</v>
      </c>
      <c r="B998" s="58"/>
      <c r="C998" s="58"/>
      <c r="D998" s="59" t="s">
        <v>724</v>
      </c>
      <c r="E998" s="58">
        <v>17</v>
      </c>
      <c r="F998" s="60">
        <v>20.6</v>
      </c>
      <c r="G998" s="60">
        <v>24.72</v>
      </c>
      <c r="H998" s="60">
        <v>30.9</v>
      </c>
    </row>
    <row r="999" spans="1:8" ht="15">
      <c r="A999" s="58">
        <v>35786</v>
      </c>
      <c r="B999" s="58"/>
      <c r="C999" s="58"/>
      <c r="D999" s="59" t="s">
        <v>725</v>
      </c>
      <c r="E999" s="58">
        <v>17</v>
      </c>
      <c r="F999" s="60">
        <v>20.6</v>
      </c>
      <c r="G999" s="60">
        <v>24.72</v>
      </c>
      <c r="H999" s="60">
        <v>30.9</v>
      </c>
    </row>
    <row r="1000" spans="1:8" ht="15">
      <c r="A1000" s="58">
        <v>35787</v>
      </c>
      <c r="B1000" s="58"/>
      <c r="C1000" s="58"/>
      <c r="D1000" s="59" t="s">
        <v>726</v>
      </c>
      <c r="E1000" s="58">
        <v>17</v>
      </c>
      <c r="F1000" s="60">
        <v>20.6</v>
      </c>
      <c r="G1000" s="60">
        <v>24.72</v>
      </c>
      <c r="H1000" s="60">
        <v>30.9</v>
      </c>
    </row>
    <row r="1001" spans="1:8" ht="15">
      <c r="A1001" s="58">
        <v>35809</v>
      </c>
      <c r="B1001" s="58"/>
      <c r="C1001" s="58"/>
      <c r="D1001" s="59" t="s">
        <v>1433</v>
      </c>
      <c r="E1001" s="58">
        <v>18</v>
      </c>
      <c r="F1001" s="60">
        <v>22.2</v>
      </c>
      <c r="G1001" s="60">
        <v>26.64</v>
      </c>
      <c r="H1001" s="60">
        <v>33.3</v>
      </c>
    </row>
    <row r="1002" spans="1:8" ht="15">
      <c r="A1002" s="58">
        <v>35838</v>
      </c>
      <c r="B1002" s="58"/>
      <c r="C1002" s="58"/>
      <c r="D1002" s="59" t="s">
        <v>1434</v>
      </c>
      <c r="E1002" s="58">
        <v>2</v>
      </c>
      <c r="F1002" s="60">
        <v>1.86</v>
      </c>
      <c r="G1002" s="60">
        <v>2.23</v>
      </c>
      <c r="H1002" s="60">
        <v>2.79</v>
      </c>
    </row>
    <row r="1003" spans="1:8" ht="15">
      <c r="A1003" s="58">
        <v>35839</v>
      </c>
      <c r="B1003" s="58"/>
      <c r="C1003" s="58"/>
      <c r="D1003" s="59" t="s">
        <v>1363</v>
      </c>
      <c r="E1003" s="58">
        <v>2</v>
      </c>
      <c r="F1003" s="60">
        <v>1.86</v>
      </c>
      <c r="G1003" s="60">
        <v>2.23</v>
      </c>
      <c r="H1003" s="60">
        <v>2.79</v>
      </c>
    </row>
    <row r="1004" spans="1:8" ht="15">
      <c r="A1004" s="58">
        <v>35840</v>
      </c>
      <c r="B1004" s="58"/>
      <c r="C1004" s="58"/>
      <c r="D1004" s="59" t="s">
        <v>331</v>
      </c>
      <c r="E1004" s="58">
        <v>3</v>
      </c>
      <c r="F1004" s="60">
        <v>3.7</v>
      </c>
      <c r="G1004" s="60">
        <v>4.44</v>
      </c>
      <c r="H1004" s="60">
        <v>5.55</v>
      </c>
    </row>
    <row r="1005" spans="1:8" ht="15">
      <c r="A1005" s="58">
        <v>35841</v>
      </c>
      <c r="B1005" s="58"/>
      <c r="C1005" s="58"/>
      <c r="D1005" s="59" t="s">
        <v>332</v>
      </c>
      <c r="E1005" s="58">
        <v>4</v>
      </c>
      <c r="F1005" s="60">
        <v>4.57</v>
      </c>
      <c r="G1005" s="60">
        <v>5.48</v>
      </c>
      <c r="H1005" s="60">
        <v>6.85</v>
      </c>
    </row>
    <row r="1006" spans="1:8" ht="15">
      <c r="A1006" s="58">
        <v>35842</v>
      </c>
      <c r="B1006" s="58"/>
      <c r="C1006" s="58"/>
      <c r="D1006" s="59" t="s">
        <v>895</v>
      </c>
      <c r="E1006" s="58">
        <v>2</v>
      </c>
      <c r="F1006" s="60">
        <v>1.86</v>
      </c>
      <c r="G1006" s="60">
        <v>2.23</v>
      </c>
      <c r="H1006" s="60">
        <v>2.79</v>
      </c>
    </row>
    <row r="1007" spans="1:8" ht="15">
      <c r="A1007" s="58">
        <v>35843</v>
      </c>
      <c r="B1007" s="58"/>
      <c r="C1007" s="58"/>
      <c r="D1007" s="59" t="s">
        <v>896</v>
      </c>
      <c r="E1007" s="58">
        <v>4</v>
      </c>
      <c r="F1007" s="60">
        <v>4.57</v>
      </c>
      <c r="G1007" s="60">
        <v>5.48</v>
      </c>
      <c r="H1007" s="60">
        <v>6.85</v>
      </c>
    </row>
    <row r="1008" spans="1:8" ht="15">
      <c r="A1008" s="58">
        <v>35844</v>
      </c>
      <c r="B1008" s="58"/>
      <c r="C1008" s="58"/>
      <c r="D1008" s="59" t="s">
        <v>897</v>
      </c>
      <c r="E1008" s="58">
        <v>6</v>
      </c>
      <c r="F1008" s="60">
        <v>7.17</v>
      </c>
      <c r="G1008" s="60">
        <v>8.6</v>
      </c>
      <c r="H1008" s="60">
        <v>10.75</v>
      </c>
    </row>
    <row r="1009" spans="1:8" ht="15">
      <c r="A1009" s="58">
        <v>35870</v>
      </c>
      <c r="B1009" s="58"/>
      <c r="C1009" s="58"/>
      <c r="D1009" s="59" t="s">
        <v>898</v>
      </c>
      <c r="E1009" s="58">
        <v>8</v>
      </c>
      <c r="F1009" s="60">
        <v>9.97</v>
      </c>
      <c r="G1009" s="60">
        <v>11.96</v>
      </c>
      <c r="H1009" s="60">
        <v>14.95</v>
      </c>
    </row>
    <row r="1010" spans="1:8" ht="15">
      <c r="A1010" s="58">
        <v>35877</v>
      </c>
      <c r="B1010" s="58"/>
      <c r="C1010" s="58"/>
      <c r="D1010" s="59" t="s">
        <v>899</v>
      </c>
      <c r="E1010" s="58">
        <v>6</v>
      </c>
      <c r="F1010" s="60">
        <v>6.87</v>
      </c>
      <c r="G1010" s="60">
        <v>8.24</v>
      </c>
      <c r="H1010" s="60">
        <v>10.3</v>
      </c>
    </row>
    <row r="1011" spans="1:8" ht="15">
      <c r="A1011" s="58">
        <v>35878</v>
      </c>
      <c r="B1011" s="58"/>
      <c r="C1011" s="58"/>
      <c r="D1011" s="59" t="s">
        <v>729</v>
      </c>
      <c r="E1011" s="58">
        <v>8</v>
      </c>
      <c r="F1011" s="60">
        <v>9.77</v>
      </c>
      <c r="G1011" s="60">
        <v>11.72</v>
      </c>
      <c r="H1011" s="60">
        <v>14.65</v>
      </c>
    </row>
    <row r="1012" spans="1:8" ht="15">
      <c r="A1012" s="58">
        <v>35880</v>
      </c>
      <c r="B1012" s="58"/>
      <c r="C1012" s="58"/>
      <c r="D1012" s="59" t="s">
        <v>900</v>
      </c>
      <c r="E1012" s="58">
        <v>6</v>
      </c>
      <c r="F1012" s="60">
        <v>6.87</v>
      </c>
      <c r="G1012" s="60">
        <v>8.24</v>
      </c>
      <c r="H1012" s="60">
        <v>10.3</v>
      </c>
    </row>
    <row r="1013" spans="1:8" ht="15">
      <c r="A1013" s="58">
        <v>35887</v>
      </c>
      <c r="B1013" s="58"/>
      <c r="C1013" s="58"/>
      <c r="D1013" s="59" t="s">
        <v>901</v>
      </c>
      <c r="E1013" s="58">
        <v>3</v>
      </c>
      <c r="F1013" s="60">
        <v>4.07</v>
      </c>
      <c r="G1013" s="60">
        <v>4.88</v>
      </c>
      <c r="H1013" s="60">
        <v>6.1</v>
      </c>
    </row>
    <row r="1014" spans="1:8" ht="15">
      <c r="A1014" s="58">
        <v>35889</v>
      </c>
      <c r="B1014" s="58"/>
      <c r="C1014" s="58"/>
      <c r="D1014" s="59" t="s">
        <v>730</v>
      </c>
      <c r="E1014" s="58">
        <v>4</v>
      </c>
      <c r="F1014" s="60">
        <v>5.03</v>
      </c>
      <c r="G1014" s="60">
        <v>6.04</v>
      </c>
      <c r="H1014" s="60">
        <v>7.55</v>
      </c>
    </row>
    <row r="1015" spans="1:8" ht="15">
      <c r="A1015" s="58">
        <v>35890</v>
      </c>
      <c r="B1015" s="58"/>
      <c r="C1015" s="58"/>
      <c r="D1015" s="59" t="s">
        <v>1108</v>
      </c>
      <c r="E1015" s="58">
        <v>8</v>
      </c>
      <c r="F1015" s="60">
        <v>10.27</v>
      </c>
      <c r="G1015" s="60">
        <v>12.32</v>
      </c>
      <c r="H1015" s="60">
        <v>15.4</v>
      </c>
    </row>
    <row r="1016" spans="1:8" ht="15">
      <c r="A1016" s="58">
        <v>35891</v>
      </c>
      <c r="B1016" s="58"/>
      <c r="C1016" s="58"/>
      <c r="D1016" s="59" t="s">
        <v>1109</v>
      </c>
      <c r="E1016" s="58">
        <v>8</v>
      </c>
      <c r="F1016" s="60">
        <v>10.27</v>
      </c>
      <c r="G1016" s="60">
        <v>12.32</v>
      </c>
      <c r="H1016" s="60">
        <v>15.4</v>
      </c>
    </row>
    <row r="1017" spans="1:8" ht="15">
      <c r="A1017" s="58">
        <v>35892</v>
      </c>
      <c r="B1017" s="58"/>
      <c r="C1017" s="58"/>
      <c r="D1017" s="59" t="s">
        <v>1110</v>
      </c>
      <c r="E1017" s="58">
        <v>8</v>
      </c>
      <c r="F1017" s="60">
        <v>10.27</v>
      </c>
      <c r="G1017" s="60">
        <v>12.32</v>
      </c>
      <c r="H1017" s="60">
        <v>15.4</v>
      </c>
    </row>
    <row r="1018" spans="1:8" ht="15">
      <c r="A1018" s="58">
        <v>35893</v>
      </c>
      <c r="B1018" s="58"/>
      <c r="C1018" s="58"/>
      <c r="D1018" s="59" t="s">
        <v>336</v>
      </c>
      <c r="E1018" s="58">
        <v>5</v>
      </c>
      <c r="F1018" s="60">
        <v>6.27</v>
      </c>
      <c r="G1018" s="60">
        <v>7.52</v>
      </c>
      <c r="H1018" s="60">
        <v>9.4</v>
      </c>
    </row>
    <row r="1019" spans="1:8" ht="15">
      <c r="A1019" s="58">
        <v>35926</v>
      </c>
      <c r="B1019" s="58"/>
      <c r="C1019" s="58"/>
      <c r="D1019" s="59" t="s">
        <v>1026</v>
      </c>
      <c r="E1019" s="58">
        <v>8</v>
      </c>
      <c r="F1019" s="60">
        <v>9.23</v>
      </c>
      <c r="G1019" s="60">
        <v>11.08</v>
      </c>
      <c r="H1019" s="60">
        <v>13.85</v>
      </c>
    </row>
    <row r="1020" spans="1:8" ht="15">
      <c r="A1020" s="58">
        <v>35931</v>
      </c>
      <c r="B1020" s="58"/>
      <c r="C1020" s="58"/>
      <c r="D1020" s="59" t="s">
        <v>1027</v>
      </c>
      <c r="E1020" s="58">
        <v>8</v>
      </c>
      <c r="F1020" s="60">
        <v>9.23</v>
      </c>
      <c r="G1020" s="60">
        <v>11.08</v>
      </c>
      <c r="H1020" s="60">
        <v>13.85</v>
      </c>
    </row>
    <row r="1021" spans="1:8" ht="15">
      <c r="A1021" s="58">
        <v>35947</v>
      </c>
      <c r="B1021" s="58"/>
      <c r="C1021" s="58"/>
      <c r="D1021" s="59" t="s">
        <v>326</v>
      </c>
      <c r="E1021" s="58">
        <v>12</v>
      </c>
      <c r="F1021" s="60">
        <v>15.07</v>
      </c>
      <c r="G1021" s="60">
        <v>18.08</v>
      </c>
      <c r="H1021" s="60">
        <v>22.6</v>
      </c>
    </row>
    <row r="1022" spans="1:8" ht="15">
      <c r="A1022" s="58">
        <v>35948</v>
      </c>
      <c r="B1022" s="58"/>
      <c r="C1022" s="58"/>
      <c r="D1022" s="59" t="s">
        <v>1225</v>
      </c>
      <c r="E1022" s="58">
        <v>13</v>
      </c>
      <c r="F1022" s="60">
        <v>15.53</v>
      </c>
      <c r="G1022" s="60">
        <v>18.64</v>
      </c>
      <c r="H1022" s="60">
        <v>23.3</v>
      </c>
    </row>
    <row r="1023" spans="1:8" ht="15">
      <c r="A1023" s="58">
        <v>35967</v>
      </c>
      <c r="B1023" s="58"/>
      <c r="C1023" s="58"/>
      <c r="D1023" s="59" t="s">
        <v>902</v>
      </c>
      <c r="E1023" s="58">
        <v>5</v>
      </c>
      <c r="F1023" s="60">
        <v>6.4</v>
      </c>
      <c r="G1023" s="60">
        <v>7.68</v>
      </c>
      <c r="H1023" s="60">
        <v>9.6</v>
      </c>
    </row>
    <row r="1024" spans="1:8" ht="15">
      <c r="A1024" s="58">
        <v>35991</v>
      </c>
      <c r="B1024" s="58"/>
      <c r="C1024" s="58"/>
      <c r="D1024" s="59" t="s">
        <v>735</v>
      </c>
      <c r="E1024" s="58">
        <v>6</v>
      </c>
      <c r="F1024" s="60">
        <v>6.87</v>
      </c>
      <c r="G1024" s="60">
        <v>8.24</v>
      </c>
      <c r="H1024" s="60">
        <v>10.3</v>
      </c>
    </row>
    <row r="1025" spans="1:8" ht="15">
      <c r="A1025" s="58">
        <v>35992</v>
      </c>
      <c r="B1025" s="58"/>
      <c r="C1025" s="58"/>
      <c r="D1025" s="59" t="s">
        <v>736</v>
      </c>
      <c r="E1025" s="58">
        <v>6</v>
      </c>
      <c r="F1025" s="60">
        <v>6.87</v>
      </c>
      <c r="G1025" s="60">
        <v>8.24</v>
      </c>
      <c r="H1025" s="60">
        <v>10.3</v>
      </c>
    </row>
    <row r="1026" spans="1:8" ht="15">
      <c r="A1026" s="58">
        <v>35993</v>
      </c>
      <c r="B1026" s="58"/>
      <c r="C1026" s="58"/>
      <c r="D1026" s="59" t="s">
        <v>737</v>
      </c>
      <c r="E1026" s="58">
        <v>6</v>
      </c>
      <c r="F1026" s="60">
        <v>6.87</v>
      </c>
      <c r="G1026" s="60">
        <v>8.24</v>
      </c>
      <c r="H1026" s="60">
        <v>10.3</v>
      </c>
    </row>
    <row r="1027" spans="1:8" ht="15">
      <c r="A1027" s="58">
        <v>35994</v>
      </c>
      <c r="B1027" s="58"/>
      <c r="C1027" s="58"/>
      <c r="D1027" s="59" t="s">
        <v>738</v>
      </c>
      <c r="E1027" s="58">
        <v>6</v>
      </c>
      <c r="F1027" s="60">
        <v>6.87</v>
      </c>
      <c r="G1027" s="60">
        <v>8.24</v>
      </c>
      <c r="H1027" s="60">
        <v>10.3</v>
      </c>
    </row>
    <row r="1028" spans="1:8" ht="15">
      <c r="A1028" s="58">
        <v>36087</v>
      </c>
      <c r="B1028" s="58"/>
      <c r="C1028" s="58"/>
      <c r="D1028" s="59" t="s">
        <v>739</v>
      </c>
      <c r="E1028" s="58">
        <v>6</v>
      </c>
      <c r="F1028" s="60">
        <v>7.43</v>
      </c>
      <c r="G1028" s="60">
        <v>8.92</v>
      </c>
      <c r="H1028" s="60">
        <v>11.15</v>
      </c>
    </row>
    <row r="1029" spans="1:8" ht="15">
      <c r="A1029" s="58">
        <v>36088</v>
      </c>
      <c r="B1029" s="58"/>
      <c r="C1029" s="58"/>
      <c r="D1029" s="59" t="s">
        <v>740</v>
      </c>
      <c r="E1029" s="58">
        <v>6</v>
      </c>
      <c r="F1029" s="60">
        <v>7.43</v>
      </c>
      <c r="G1029" s="60">
        <v>8.92</v>
      </c>
      <c r="H1029" s="60">
        <v>11.15</v>
      </c>
    </row>
    <row r="1030" spans="1:8" ht="15">
      <c r="A1030" s="58">
        <v>36089</v>
      </c>
      <c r="B1030" s="58"/>
      <c r="C1030" s="58"/>
      <c r="D1030" s="59" t="s">
        <v>741</v>
      </c>
      <c r="E1030" s="58">
        <v>6</v>
      </c>
      <c r="F1030" s="60">
        <v>7.43</v>
      </c>
      <c r="G1030" s="60">
        <v>8.92</v>
      </c>
      <c r="H1030" s="60">
        <v>11.15</v>
      </c>
    </row>
    <row r="1031" spans="1:8" ht="15">
      <c r="A1031" s="58">
        <v>36090</v>
      </c>
      <c r="B1031" s="58"/>
      <c r="C1031" s="58"/>
      <c r="D1031" s="59" t="s">
        <v>742</v>
      </c>
      <c r="E1031" s="58">
        <v>6</v>
      </c>
      <c r="F1031" s="60">
        <v>7.43</v>
      </c>
      <c r="G1031" s="60">
        <v>8.92</v>
      </c>
      <c r="H1031" s="60">
        <v>11.15</v>
      </c>
    </row>
    <row r="1032" spans="1:8" ht="15">
      <c r="A1032" s="58">
        <v>36091</v>
      </c>
      <c r="B1032" s="58"/>
      <c r="C1032" s="58"/>
      <c r="D1032" s="59" t="s">
        <v>743</v>
      </c>
      <c r="E1032" s="58">
        <v>6</v>
      </c>
      <c r="F1032" s="60">
        <v>7.43</v>
      </c>
      <c r="G1032" s="60">
        <v>8.92</v>
      </c>
      <c r="H1032" s="60">
        <v>11.15</v>
      </c>
    </row>
    <row r="1033" spans="1:8" ht="15">
      <c r="A1033" s="58">
        <v>36101</v>
      </c>
      <c r="B1033" s="58"/>
      <c r="C1033" s="58"/>
      <c r="D1033" s="59" t="s">
        <v>904</v>
      </c>
      <c r="E1033" s="58">
        <v>7</v>
      </c>
      <c r="F1033" s="60">
        <v>8.87</v>
      </c>
      <c r="G1033" s="60">
        <v>10.64</v>
      </c>
      <c r="H1033" s="60">
        <v>13.3</v>
      </c>
    </row>
    <row r="1034" spans="1:8" ht="15">
      <c r="A1034" s="58">
        <v>36149</v>
      </c>
      <c r="B1034" s="58"/>
      <c r="C1034" s="58"/>
      <c r="D1034" s="59" t="s">
        <v>1596</v>
      </c>
      <c r="E1034" s="58">
        <v>5</v>
      </c>
      <c r="F1034" s="60">
        <v>6.47</v>
      </c>
      <c r="G1034" s="60">
        <v>7.76</v>
      </c>
      <c r="H1034" s="60">
        <v>9.7</v>
      </c>
    </row>
    <row r="1035" spans="1:8" ht="15">
      <c r="A1035" s="58">
        <v>36150</v>
      </c>
      <c r="B1035" s="58"/>
      <c r="C1035" s="58"/>
      <c r="D1035" s="59" t="s">
        <v>1597</v>
      </c>
      <c r="E1035" s="58">
        <v>5</v>
      </c>
      <c r="F1035" s="60">
        <v>6.47</v>
      </c>
      <c r="G1035" s="60">
        <v>7.76</v>
      </c>
      <c r="H1035" s="60">
        <v>9.7</v>
      </c>
    </row>
    <row r="1036" spans="1:8" ht="15">
      <c r="A1036" s="58">
        <v>36217</v>
      </c>
      <c r="B1036" s="58"/>
      <c r="C1036" s="58"/>
      <c r="D1036" s="59" t="s">
        <v>401</v>
      </c>
      <c r="E1036" s="58">
        <v>15</v>
      </c>
      <c r="F1036" s="60">
        <v>17.73</v>
      </c>
      <c r="G1036" s="60">
        <v>21.28</v>
      </c>
      <c r="H1036" s="60">
        <v>26.6</v>
      </c>
    </row>
    <row r="1037" spans="1:8" ht="15">
      <c r="A1037" s="58">
        <v>36799</v>
      </c>
      <c r="B1037" s="58"/>
      <c r="C1037" s="58"/>
      <c r="D1037" s="59" t="s">
        <v>905</v>
      </c>
      <c r="E1037" s="58">
        <v>14</v>
      </c>
      <c r="F1037" s="60">
        <v>16.53</v>
      </c>
      <c r="G1037" s="60">
        <v>19.84</v>
      </c>
      <c r="H1037" s="60">
        <v>24.8</v>
      </c>
    </row>
    <row r="1038" spans="1:8" ht="15">
      <c r="A1038" s="58">
        <v>36800</v>
      </c>
      <c r="B1038" s="58"/>
      <c r="C1038" s="58"/>
      <c r="D1038" s="59" t="s">
        <v>906</v>
      </c>
      <c r="E1038" s="58">
        <v>14</v>
      </c>
      <c r="F1038" s="60">
        <v>16.53</v>
      </c>
      <c r="G1038" s="60">
        <v>19.84</v>
      </c>
      <c r="H1038" s="60">
        <v>24.8</v>
      </c>
    </row>
    <row r="1039" spans="1:8" ht="15">
      <c r="A1039" s="58">
        <v>36801</v>
      </c>
      <c r="B1039" s="58"/>
      <c r="C1039" s="58"/>
      <c r="D1039" s="59" t="s">
        <v>907</v>
      </c>
      <c r="E1039" s="58">
        <v>14</v>
      </c>
      <c r="F1039" s="60">
        <v>16.53</v>
      </c>
      <c r="G1039" s="60">
        <v>19.84</v>
      </c>
      <c r="H1039" s="60">
        <v>24.8</v>
      </c>
    </row>
    <row r="1040" spans="1:8" ht="15">
      <c r="A1040" s="58">
        <v>36802</v>
      </c>
      <c r="B1040" s="58"/>
      <c r="C1040" s="58"/>
      <c r="D1040" s="59" t="s">
        <v>908</v>
      </c>
      <c r="E1040" s="58">
        <v>14</v>
      </c>
      <c r="F1040" s="60">
        <v>16.53</v>
      </c>
      <c r="G1040" s="60">
        <v>19.84</v>
      </c>
      <c r="H1040" s="60">
        <v>24.8</v>
      </c>
    </row>
    <row r="1041" spans="1:8" ht="15">
      <c r="A1041" s="58">
        <v>36803</v>
      </c>
      <c r="B1041" s="58"/>
      <c r="C1041" s="58"/>
      <c r="D1041" s="59" t="s">
        <v>909</v>
      </c>
      <c r="E1041" s="58">
        <v>14</v>
      </c>
      <c r="F1041" s="60">
        <v>16.53</v>
      </c>
      <c r="G1041" s="60">
        <v>19.84</v>
      </c>
      <c r="H1041" s="60">
        <v>24.8</v>
      </c>
    </row>
    <row r="1042" spans="1:8" ht="15">
      <c r="A1042" s="58">
        <v>36804</v>
      </c>
      <c r="B1042" s="58"/>
      <c r="C1042" s="58"/>
      <c r="D1042" s="59" t="s">
        <v>910</v>
      </c>
      <c r="E1042" s="58">
        <v>14</v>
      </c>
      <c r="F1042" s="60">
        <v>16.53</v>
      </c>
      <c r="G1042" s="60">
        <v>19.84</v>
      </c>
      <c r="H1042" s="60">
        <v>24.8</v>
      </c>
    </row>
    <row r="1043" spans="1:8" ht="15">
      <c r="A1043" s="58">
        <v>36805</v>
      </c>
      <c r="B1043" s="58"/>
      <c r="C1043" s="58"/>
      <c r="D1043" s="59" t="s">
        <v>911</v>
      </c>
      <c r="E1043" s="58">
        <v>14</v>
      </c>
      <c r="F1043" s="60">
        <v>16.53</v>
      </c>
      <c r="G1043" s="60">
        <v>19.84</v>
      </c>
      <c r="H1043" s="60">
        <v>24.8</v>
      </c>
    </row>
    <row r="1044" spans="1:8" ht="15">
      <c r="A1044" s="58">
        <v>36806</v>
      </c>
      <c r="B1044" s="58"/>
      <c r="C1044" s="58"/>
      <c r="D1044" s="59" t="s">
        <v>912</v>
      </c>
      <c r="E1044" s="58">
        <v>14</v>
      </c>
      <c r="F1044" s="60">
        <v>16.53</v>
      </c>
      <c r="G1044" s="60">
        <v>19.84</v>
      </c>
      <c r="H1044" s="60">
        <v>24.8</v>
      </c>
    </row>
    <row r="1045" spans="1:8" ht="15">
      <c r="A1045" s="58">
        <v>36807</v>
      </c>
      <c r="B1045" s="58"/>
      <c r="C1045" s="58"/>
      <c r="D1045" s="59" t="s">
        <v>913</v>
      </c>
      <c r="E1045" s="58">
        <v>14</v>
      </c>
      <c r="F1045" s="60">
        <v>16.53</v>
      </c>
      <c r="G1045" s="60">
        <v>19.84</v>
      </c>
      <c r="H1045" s="60">
        <v>24.8</v>
      </c>
    </row>
    <row r="1046" spans="1:8" ht="15">
      <c r="A1046" s="58">
        <v>36808</v>
      </c>
      <c r="B1046" s="58"/>
      <c r="C1046" s="58"/>
      <c r="D1046" s="59" t="s">
        <v>914</v>
      </c>
      <c r="E1046" s="58">
        <v>14</v>
      </c>
      <c r="F1046" s="60">
        <v>16.53</v>
      </c>
      <c r="G1046" s="60">
        <v>19.84</v>
      </c>
      <c r="H1046" s="60">
        <v>24.8</v>
      </c>
    </row>
    <row r="1047" spans="1:8" ht="15">
      <c r="A1047" s="58">
        <v>37213</v>
      </c>
      <c r="B1047" s="58"/>
      <c r="C1047" s="58"/>
      <c r="D1047" s="59" t="s">
        <v>757</v>
      </c>
      <c r="E1047" s="58">
        <v>19</v>
      </c>
      <c r="F1047" s="60">
        <v>23.13</v>
      </c>
      <c r="G1047" s="60">
        <v>27.76</v>
      </c>
      <c r="H1047" s="60">
        <v>34.7</v>
      </c>
    </row>
    <row r="1048" spans="1:8" ht="15">
      <c r="A1048" s="58">
        <v>37214</v>
      </c>
      <c r="B1048" s="58"/>
      <c r="C1048" s="58"/>
      <c r="D1048" s="59" t="s">
        <v>758</v>
      </c>
      <c r="E1048" s="58">
        <v>19</v>
      </c>
      <c r="F1048" s="60">
        <v>23.13</v>
      </c>
      <c r="G1048" s="60">
        <v>27.76</v>
      </c>
      <c r="H1048" s="60">
        <v>34.7</v>
      </c>
    </row>
    <row r="1049" spans="1:8" ht="15">
      <c r="A1049" s="58">
        <v>37444</v>
      </c>
      <c r="B1049" s="58"/>
      <c r="C1049" s="58"/>
      <c r="D1049" s="59" t="s">
        <v>760</v>
      </c>
      <c r="E1049" s="58">
        <v>37</v>
      </c>
      <c r="F1049" s="60">
        <v>44.67</v>
      </c>
      <c r="G1049" s="60">
        <v>53.6</v>
      </c>
      <c r="H1049" s="60">
        <v>67</v>
      </c>
    </row>
    <row r="1050" spans="1:8" ht="15">
      <c r="A1050" s="58">
        <v>37445</v>
      </c>
      <c r="B1050" s="58"/>
      <c r="C1050" s="58"/>
      <c r="D1050" s="59" t="s">
        <v>761</v>
      </c>
      <c r="E1050" s="58">
        <v>37</v>
      </c>
      <c r="F1050" s="60">
        <v>44.67</v>
      </c>
      <c r="G1050" s="60">
        <v>53.6</v>
      </c>
      <c r="H1050" s="60">
        <v>67</v>
      </c>
    </row>
    <row r="1051" spans="1:8" ht="15">
      <c r="A1051" s="58">
        <v>37446</v>
      </c>
      <c r="B1051" s="58"/>
      <c r="C1051" s="58"/>
      <c r="D1051" s="59" t="s">
        <v>762</v>
      </c>
      <c r="E1051" s="58">
        <v>37</v>
      </c>
      <c r="F1051" s="60">
        <v>44.67</v>
      </c>
      <c r="G1051" s="60">
        <v>53.6</v>
      </c>
      <c r="H1051" s="60">
        <v>67</v>
      </c>
    </row>
    <row r="1052" spans="1:8" ht="15">
      <c r="A1052" s="58">
        <v>37447</v>
      </c>
      <c r="B1052" s="58"/>
      <c r="C1052" s="58"/>
      <c r="D1052" s="59" t="s">
        <v>763</v>
      </c>
      <c r="E1052" s="58">
        <v>37</v>
      </c>
      <c r="F1052" s="60">
        <v>44.67</v>
      </c>
      <c r="G1052" s="60">
        <v>53.6</v>
      </c>
      <c r="H1052" s="60">
        <v>67</v>
      </c>
    </row>
    <row r="1053" spans="1:8" ht="15">
      <c r="A1053" s="58">
        <v>37457</v>
      </c>
      <c r="B1053" s="58"/>
      <c r="C1053" s="58"/>
      <c r="D1053" s="59" t="s">
        <v>185</v>
      </c>
      <c r="E1053" s="58">
        <v>9</v>
      </c>
      <c r="F1053" s="60">
        <v>5.2</v>
      </c>
      <c r="G1053" s="60">
        <v>12.48</v>
      </c>
      <c r="H1053" s="60">
        <v>15.6</v>
      </c>
    </row>
    <row r="1054" spans="1:8" ht="15">
      <c r="A1054" s="58">
        <v>37570</v>
      </c>
      <c r="B1054" s="58"/>
      <c r="C1054" s="58"/>
      <c r="D1054" s="59" t="s">
        <v>764</v>
      </c>
      <c r="E1054" s="58">
        <v>3</v>
      </c>
      <c r="F1054" s="60">
        <v>3.93</v>
      </c>
      <c r="G1054" s="60">
        <v>4.72</v>
      </c>
      <c r="H1054" s="60">
        <v>5.9</v>
      </c>
    </row>
    <row r="1055" spans="1:8" ht="15">
      <c r="A1055" s="58">
        <v>37607</v>
      </c>
      <c r="B1055" s="58"/>
      <c r="C1055" s="58"/>
      <c r="D1055" s="59" t="s">
        <v>327</v>
      </c>
      <c r="E1055" s="58">
        <v>13</v>
      </c>
      <c r="F1055" s="60">
        <v>7.79</v>
      </c>
      <c r="G1055" s="60">
        <v>18.68</v>
      </c>
      <c r="H1055" s="60">
        <v>23.35</v>
      </c>
    </row>
    <row r="1056" spans="1:8" ht="15">
      <c r="A1056" s="58">
        <v>37728</v>
      </c>
      <c r="B1056" s="58"/>
      <c r="C1056" s="58"/>
      <c r="D1056" s="59" t="s">
        <v>337</v>
      </c>
      <c r="E1056" s="58">
        <v>6</v>
      </c>
      <c r="F1056" s="60">
        <v>7.43</v>
      </c>
      <c r="G1056" s="60">
        <v>8.92</v>
      </c>
      <c r="H1056" s="60">
        <v>11.15</v>
      </c>
    </row>
    <row r="1057" spans="1:8" ht="15">
      <c r="A1057" s="58">
        <v>37729</v>
      </c>
      <c r="B1057" s="58"/>
      <c r="C1057" s="58"/>
      <c r="D1057" s="59" t="s">
        <v>338</v>
      </c>
      <c r="E1057" s="58">
        <v>6</v>
      </c>
      <c r="F1057" s="60">
        <v>7.43</v>
      </c>
      <c r="G1057" s="60">
        <v>8.92</v>
      </c>
      <c r="H1057" s="60">
        <v>11.15</v>
      </c>
    </row>
    <row r="1058" spans="1:8" ht="15">
      <c r="A1058" s="58">
        <v>37730</v>
      </c>
      <c r="B1058" s="58"/>
      <c r="C1058" s="58"/>
      <c r="D1058" s="59" t="s">
        <v>339</v>
      </c>
      <c r="E1058" s="58">
        <v>6</v>
      </c>
      <c r="F1058" s="60">
        <v>7.43</v>
      </c>
      <c r="G1058" s="60">
        <v>8.92</v>
      </c>
      <c r="H1058" s="60">
        <v>11.15</v>
      </c>
    </row>
    <row r="1059" spans="1:8" ht="15">
      <c r="A1059" s="58">
        <v>37731</v>
      </c>
      <c r="B1059" s="58"/>
      <c r="C1059" s="58"/>
      <c r="D1059" s="59" t="s">
        <v>340</v>
      </c>
      <c r="E1059" s="58">
        <v>6</v>
      </c>
      <c r="F1059" s="60">
        <v>7.43</v>
      </c>
      <c r="G1059" s="60">
        <v>8.92</v>
      </c>
      <c r="H1059" s="60">
        <v>11.15</v>
      </c>
    </row>
    <row r="1060" spans="1:8" ht="15">
      <c r="A1060" s="58">
        <v>37732</v>
      </c>
      <c r="B1060" s="58"/>
      <c r="C1060" s="58"/>
      <c r="D1060" s="59" t="s">
        <v>341</v>
      </c>
      <c r="E1060" s="58">
        <v>6</v>
      </c>
      <c r="F1060" s="60">
        <v>7.43</v>
      </c>
      <c r="G1060" s="60">
        <v>8.92</v>
      </c>
      <c r="H1060" s="60">
        <v>11.15</v>
      </c>
    </row>
    <row r="1061" spans="1:8" ht="15">
      <c r="A1061" s="58">
        <v>37733</v>
      </c>
      <c r="B1061" s="58"/>
      <c r="C1061" s="58"/>
      <c r="D1061" s="59" t="s">
        <v>342</v>
      </c>
      <c r="E1061" s="58">
        <v>6</v>
      </c>
      <c r="F1061" s="60">
        <v>7.43</v>
      </c>
      <c r="G1061" s="60">
        <v>8.92</v>
      </c>
      <c r="H1061" s="60">
        <v>11.15</v>
      </c>
    </row>
    <row r="1062" spans="1:8" ht="15">
      <c r="A1062" s="58">
        <v>37734</v>
      </c>
      <c r="B1062" s="58"/>
      <c r="C1062" s="58"/>
      <c r="D1062" s="59" t="s">
        <v>343</v>
      </c>
      <c r="E1062" s="58">
        <v>6</v>
      </c>
      <c r="F1062" s="60">
        <v>7.43</v>
      </c>
      <c r="G1062" s="60">
        <v>8.92</v>
      </c>
      <c r="H1062" s="60">
        <v>11.15</v>
      </c>
    </row>
    <row r="1063" spans="1:8" ht="15">
      <c r="A1063" s="58">
        <v>37735</v>
      </c>
      <c r="B1063" s="58"/>
      <c r="C1063" s="58"/>
      <c r="D1063" s="59" t="s">
        <v>344</v>
      </c>
      <c r="E1063" s="58">
        <v>6</v>
      </c>
      <c r="F1063" s="60">
        <v>7.43</v>
      </c>
      <c r="G1063" s="60">
        <v>8.92</v>
      </c>
      <c r="H1063" s="60">
        <v>11.15</v>
      </c>
    </row>
    <row r="1064" spans="1:8" ht="15">
      <c r="A1064" s="58">
        <v>37736</v>
      </c>
      <c r="B1064" s="58"/>
      <c r="C1064" s="58"/>
      <c r="D1064" s="59" t="s">
        <v>345</v>
      </c>
      <c r="E1064" s="58">
        <v>6</v>
      </c>
      <c r="F1064" s="60">
        <v>7.43</v>
      </c>
      <c r="G1064" s="60">
        <v>8.92</v>
      </c>
      <c r="H1064" s="60">
        <v>11.15</v>
      </c>
    </row>
    <row r="1065" spans="1:8" ht="15">
      <c r="A1065" s="58">
        <v>37737</v>
      </c>
      <c r="B1065" s="58"/>
      <c r="C1065" s="58"/>
      <c r="D1065" s="59" t="s">
        <v>346</v>
      </c>
      <c r="E1065" s="58">
        <v>6</v>
      </c>
      <c r="F1065" s="60">
        <v>7.43</v>
      </c>
      <c r="G1065" s="60">
        <v>8.92</v>
      </c>
      <c r="H1065" s="60">
        <v>11.15</v>
      </c>
    </row>
    <row r="1066" spans="1:8" ht="15">
      <c r="A1066" s="58">
        <v>37976</v>
      </c>
      <c r="B1066" s="58"/>
      <c r="C1066" s="58"/>
      <c r="D1066" s="59" t="s">
        <v>1080</v>
      </c>
      <c r="E1066" s="58">
        <v>17</v>
      </c>
      <c r="F1066" s="60">
        <v>21.18</v>
      </c>
      <c r="G1066" s="60">
        <v>25.42</v>
      </c>
      <c r="H1066" s="60">
        <v>31.78</v>
      </c>
    </row>
    <row r="1067" spans="1:8" ht="15">
      <c r="A1067" s="58">
        <v>37977</v>
      </c>
      <c r="B1067" s="58"/>
      <c r="C1067" s="58"/>
      <c r="D1067" s="59" t="s">
        <v>1081</v>
      </c>
      <c r="E1067" s="58">
        <v>17</v>
      </c>
      <c r="F1067" s="60">
        <v>21.2</v>
      </c>
      <c r="G1067" s="60">
        <v>25.44</v>
      </c>
      <c r="H1067" s="60">
        <v>31.8</v>
      </c>
    </row>
    <row r="1068" spans="1:8" ht="15">
      <c r="A1068" s="58">
        <v>38281</v>
      </c>
      <c r="B1068" s="58"/>
      <c r="C1068" s="58"/>
      <c r="D1068" s="59" t="s">
        <v>946</v>
      </c>
      <c r="E1068" s="58">
        <v>5</v>
      </c>
      <c r="F1068" s="60">
        <v>3.27</v>
      </c>
      <c r="G1068" s="60">
        <v>7.84</v>
      </c>
      <c r="H1068" s="60">
        <v>9.8</v>
      </c>
    </row>
    <row r="1069" spans="1:8" ht="15">
      <c r="A1069" s="58">
        <v>38337</v>
      </c>
      <c r="B1069" s="58"/>
      <c r="C1069" s="58"/>
      <c r="D1069" s="59" t="s">
        <v>330</v>
      </c>
      <c r="E1069" s="58">
        <v>2</v>
      </c>
      <c r="F1069" s="60">
        <v>1.37</v>
      </c>
      <c r="G1069" s="60">
        <v>3.28</v>
      </c>
      <c r="H1069" s="60">
        <v>4.1</v>
      </c>
    </row>
    <row r="1070" spans="1:8" ht="15">
      <c r="A1070" s="58">
        <v>38459</v>
      </c>
      <c r="B1070" s="58"/>
      <c r="C1070" s="58"/>
      <c r="D1070" s="59" t="s">
        <v>770</v>
      </c>
      <c r="E1070" s="58">
        <v>12</v>
      </c>
      <c r="F1070" s="60">
        <v>15.1</v>
      </c>
      <c r="G1070" s="60">
        <v>18.12</v>
      </c>
      <c r="H1070" s="60">
        <v>22.65</v>
      </c>
    </row>
    <row r="1071" spans="1:8" ht="15">
      <c r="A1071" s="58">
        <v>38460</v>
      </c>
      <c r="B1071" s="58"/>
      <c r="C1071" s="58"/>
      <c r="D1071" s="59" t="s">
        <v>246</v>
      </c>
      <c r="E1071" s="58">
        <v>12</v>
      </c>
      <c r="F1071" s="60">
        <v>15.1</v>
      </c>
      <c r="G1071" s="60">
        <v>18.12</v>
      </c>
      <c r="H1071" s="60">
        <v>22.65</v>
      </c>
    </row>
    <row r="1072" spans="1:8" ht="15">
      <c r="A1072" s="58">
        <v>38461</v>
      </c>
      <c r="B1072" s="58"/>
      <c r="C1072" s="58"/>
      <c r="D1072" s="59" t="s">
        <v>771</v>
      </c>
      <c r="E1072" s="58">
        <v>12</v>
      </c>
      <c r="F1072" s="60">
        <v>15.1</v>
      </c>
      <c r="G1072" s="60">
        <v>18.12</v>
      </c>
      <c r="H1072" s="60">
        <v>22.65</v>
      </c>
    </row>
    <row r="1073" spans="1:8" ht="15">
      <c r="A1073" s="58">
        <v>38462</v>
      </c>
      <c r="B1073" s="58"/>
      <c r="C1073" s="58"/>
      <c r="D1073" s="59" t="s">
        <v>247</v>
      </c>
      <c r="E1073" s="58">
        <v>12</v>
      </c>
      <c r="F1073" s="60">
        <v>15.1</v>
      </c>
      <c r="G1073" s="60">
        <v>18.12</v>
      </c>
      <c r="H1073" s="60">
        <v>22.65</v>
      </c>
    </row>
    <row r="1074" spans="1:8" ht="15">
      <c r="A1074" s="58">
        <v>38463</v>
      </c>
      <c r="B1074" s="58"/>
      <c r="C1074" s="58"/>
      <c r="D1074" s="59" t="s">
        <v>248</v>
      </c>
      <c r="E1074" s="58">
        <v>12</v>
      </c>
      <c r="F1074" s="60">
        <v>15.1</v>
      </c>
      <c r="G1074" s="60">
        <v>18.12</v>
      </c>
      <c r="H1074" s="60">
        <v>22.65</v>
      </c>
    </row>
    <row r="1075" spans="1:8" ht="15">
      <c r="A1075" s="58">
        <v>38464</v>
      </c>
      <c r="B1075" s="58"/>
      <c r="C1075" s="58"/>
      <c r="D1075" s="59" t="s">
        <v>249</v>
      </c>
      <c r="E1075" s="58">
        <v>12</v>
      </c>
      <c r="F1075" s="60">
        <v>15.1</v>
      </c>
      <c r="G1075" s="60">
        <v>18.12</v>
      </c>
      <c r="H1075" s="60">
        <v>22.65</v>
      </c>
    </row>
    <row r="1076" spans="1:8" ht="15">
      <c r="A1076" s="58">
        <v>38465</v>
      </c>
      <c r="B1076" s="58"/>
      <c r="C1076" s="58"/>
      <c r="D1076" s="59" t="s">
        <v>772</v>
      </c>
      <c r="E1076" s="58">
        <v>12</v>
      </c>
      <c r="F1076" s="60">
        <v>15.1</v>
      </c>
      <c r="G1076" s="60">
        <v>18.12</v>
      </c>
      <c r="H1076" s="60">
        <v>22.65</v>
      </c>
    </row>
    <row r="1077" spans="1:8" ht="15">
      <c r="A1077" s="58">
        <v>38466</v>
      </c>
      <c r="B1077" s="58"/>
      <c r="C1077" s="58"/>
      <c r="D1077" s="59" t="s">
        <v>250</v>
      </c>
      <c r="E1077" s="58">
        <v>12</v>
      </c>
      <c r="F1077" s="60">
        <v>15.1</v>
      </c>
      <c r="G1077" s="60">
        <v>18.12</v>
      </c>
      <c r="H1077" s="60">
        <v>22.65</v>
      </c>
    </row>
    <row r="1078" spans="1:8" ht="15">
      <c r="A1078" s="58">
        <v>38495</v>
      </c>
      <c r="B1078" s="58"/>
      <c r="C1078" s="58"/>
      <c r="D1078" s="59" t="s">
        <v>307</v>
      </c>
      <c r="E1078" s="58">
        <v>8</v>
      </c>
      <c r="F1078" s="60">
        <v>4.75</v>
      </c>
      <c r="G1078" s="60">
        <v>11.4</v>
      </c>
      <c r="H1078" s="60">
        <v>14.25</v>
      </c>
    </row>
    <row r="1079" spans="1:8" ht="15">
      <c r="A1079" s="58">
        <v>38509</v>
      </c>
      <c r="B1079" s="58"/>
      <c r="C1079" s="58"/>
      <c r="D1079" s="59" t="s">
        <v>774</v>
      </c>
      <c r="E1079" s="58">
        <v>41</v>
      </c>
      <c r="F1079" s="60">
        <v>50.27</v>
      </c>
      <c r="G1079" s="60">
        <v>60.32</v>
      </c>
      <c r="H1079" s="60">
        <v>75.4</v>
      </c>
    </row>
    <row r="1080" spans="1:8" ht="15">
      <c r="A1080" s="58">
        <v>38679</v>
      </c>
      <c r="B1080" s="58"/>
      <c r="C1080" s="58"/>
      <c r="D1080" s="59" t="s">
        <v>775</v>
      </c>
      <c r="E1080" s="58">
        <v>9</v>
      </c>
      <c r="F1080" s="60">
        <v>5.5</v>
      </c>
      <c r="G1080" s="60">
        <v>13.2</v>
      </c>
      <c r="H1080" s="60">
        <v>16.5</v>
      </c>
    </row>
    <row r="1081" spans="1:8" ht="15">
      <c r="A1081" s="58">
        <v>38742</v>
      </c>
      <c r="B1081" s="58"/>
      <c r="C1081" s="58"/>
      <c r="D1081" s="59" t="s">
        <v>1405</v>
      </c>
      <c r="E1081" s="58">
        <v>6</v>
      </c>
      <c r="F1081" s="60">
        <v>7.1</v>
      </c>
      <c r="G1081" s="60">
        <v>8.52</v>
      </c>
      <c r="H1081" s="60">
        <v>10.65</v>
      </c>
    </row>
    <row r="1082" spans="1:8" ht="15">
      <c r="A1082" s="58">
        <v>38743</v>
      </c>
      <c r="B1082" s="58"/>
      <c r="C1082" s="58"/>
      <c r="D1082" s="59" t="s">
        <v>1406</v>
      </c>
      <c r="E1082" s="58">
        <v>6</v>
      </c>
      <c r="F1082" s="60">
        <v>7.1</v>
      </c>
      <c r="G1082" s="60">
        <v>8.52</v>
      </c>
      <c r="H1082" s="60">
        <v>10.65</v>
      </c>
    </row>
    <row r="1083" spans="1:8" ht="15">
      <c r="A1083" s="58">
        <v>38744</v>
      </c>
      <c r="B1083" s="58"/>
      <c r="C1083" s="58"/>
      <c r="D1083" s="59" t="s">
        <v>1407</v>
      </c>
      <c r="E1083" s="58">
        <v>6</v>
      </c>
      <c r="F1083" s="60">
        <v>7.1</v>
      </c>
      <c r="G1083" s="60">
        <v>8.52</v>
      </c>
      <c r="H1083" s="60">
        <v>10.65</v>
      </c>
    </row>
    <row r="1084" spans="1:8" ht="15">
      <c r="A1084" s="58">
        <v>38745</v>
      </c>
      <c r="B1084" s="58"/>
      <c r="C1084" s="58"/>
      <c r="D1084" s="59" t="s">
        <v>1408</v>
      </c>
      <c r="E1084" s="58">
        <v>6</v>
      </c>
      <c r="F1084" s="60">
        <v>7.1</v>
      </c>
      <c r="G1084" s="60">
        <v>8.52</v>
      </c>
      <c r="H1084" s="60">
        <v>10.65</v>
      </c>
    </row>
    <row r="1085" spans="1:8" ht="15">
      <c r="A1085" s="58">
        <v>38746</v>
      </c>
      <c r="B1085" s="58"/>
      <c r="C1085" s="58"/>
      <c r="D1085" s="59" t="s">
        <v>1409</v>
      </c>
      <c r="E1085" s="58">
        <v>6</v>
      </c>
      <c r="F1085" s="60">
        <v>7.1</v>
      </c>
      <c r="G1085" s="60">
        <v>8.52</v>
      </c>
      <c r="H1085" s="60">
        <v>10.65</v>
      </c>
    </row>
    <row r="1086" spans="1:8" ht="15">
      <c r="A1086" s="58">
        <v>38747</v>
      </c>
      <c r="B1086" s="58"/>
      <c r="C1086" s="58"/>
      <c r="D1086" s="59" t="s">
        <v>1410</v>
      </c>
      <c r="E1086" s="58">
        <v>6</v>
      </c>
      <c r="F1086" s="60">
        <v>7.1</v>
      </c>
      <c r="G1086" s="60">
        <v>8.52</v>
      </c>
      <c r="H1086" s="60">
        <v>10.65</v>
      </c>
    </row>
    <row r="1087" spans="1:8" ht="15">
      <c r="A1087" s="58">
        <v>38749</v>
      </c>
      <c r="B1087" s="58"/>
      <c r="C1087" s="58"/>
      <c r="D1087" s="59" t="s">
        <v>1411</v>
      </c>
      <c r="E1087" s="58">
        <v>6</v>
      </c>
      <c r="F1087" s="60">
        <v>7.1</v>
      </c>
      <c r="G1087" s="60">
        <v>8.52</v>
      </c>
      <c r="H1087" s="60">
        <v>10.65</v>
      </c>
    </row>
    <row r="1088" spans="1:8" ht="15">
      <c r="A1088" s="58">
        <v>38750</v>
      </c>
      <c r="B1088" s="58"/>
      <c r="C1088" s="58"/>
      <c r="D1088" s="59" t="s">
        <v>1412</v>
      </c>
      <c r="E1088" s="58">
        <v>6</v>
      </c>
      <c r="F1088" s="60">
        <v>7.1</v>
      </c>
      <c r="G1088" s="60">
        <v>8.52</v>
      </c>
      <c r="H1088" s="60">
        <v>10.65</v>
      </c>
    </row>
    <row r="1089" spans="1:8" ht="15">
      <c r="A1089" s="58">
        <v>38751</v>
      </c>
      <c r="B1089" s="58"/>
      <c r="C1089" s="58"/>
      <c r="D1089" s="59" t="s">
        <v>1413</v>
      </c>
      <c r="E1089" s="58">
        <v>6</v>
      </c>
      <c r="F1089" s="60">
        <v>7.1</v>
      </c>
      <c r="G1089" s="60">
        <v>8.52</v>
      </c>
      <c r="H1089" s="60">
        <v>10.65</v>
      </c>
    </row>
    <row r="1090" spans="1:8" ht="15">
      <c r="A1090" s="58">
        <v>38755</v>
      </c>
      <c r="B1090" s="58"/>
      <c r="C1090" s="58"/>
      <c r="D1090" s="59" t="s">
        <v>1414</v>
      </c>
      <c r="E1090" s="58">
        <v>6</v>
      </c>
      <c r="F1090" s="60">
        <v>7.1</v>
      </c>
      <c r="G1090" s="60">
        <v>8.52</v>
      </c>
      <c r="H1090" s="60">
        <v>10.65</v>
      </c>
    </row>
    <row r="1091" spans="1:8" ht="15">
      <c r="A1091" s="58">
        <v>38756</v>
      </c>
      <c r="B1091" s="58"/>
      <c r="C1091" s="58"/>
      <c r="D1091" s="59" t="s">
        <v>1415</v>
      </c>
      <c r="E1091" s="58">
        <v>6</v>
      </c>
      <c r="F1091" s="60">
        <v>7.1</v>
      </c>
      <c r="G1091" s="60">
        <v>8.52</v>
      </c>
      <c r="H1091" s="60">
        <v>10.65</v>
      </c>
    </row>
    <row r="1092" spans="1:8" ht="15">
      <c r="A1092" s="58">
        <v>38757</v>
      </c>
      <c r="B1092" s="58"/>
      <c r="C1092" s="58"/>
      <c r="D1092" s="59" t="s">
        <v>1416</v>
      </c>
      <c r="E1092" s="58">
        <v>6</v>
      </c>
      <c r="F1092" s="60">
        <v>7.1</v>
      </c>
      <c r="G1092" s="60">
        <v>8.52</v>
      </c>
      <c r="H1092" s="60">
        <v>10.65</v>
      </c>
    </row>
    <row r="1093" spans="1:8" ht="15">
      <c r="A1093" s="58">
        <v>38758</v>
      </c>
      <c r="B1093" s="58"/>
      <c r="C1093" s="58"/>
      <c r="D1093" s="59" t="s">
        <v>1417</v>
      </c>
      <c r="E1093" s="58">
        <v>6</v>
      </c>
      <c r="F1093" s="60">
        <v>7.1</v>
      </c>
      <c r="G1093" s="60">
        <v>8.52</v>
      </c>
      <c r="H1093" s="60">
        <v>10.65</v>
      </c>
    </row>
    <row r="1094" spans="1:8" ht="15">
      <c r="A1094" s="58">
        <v>38759</v>
      </c>
      <c r="B1094" s="58"/>
      <c r="C1094" s="58"/>
      <c r="D1094" s="59" t="s">
        <v>1418</v>
      </c>
      <c r="E1094" s="58">
        <v>6</v>
      </c>
      <c r="F1094" s="60">
        <v>7.1</v>
      </c>
      <c r="G1094" s="60">
        <v>8.52</v>
      </c>
      <c r="H1094" s="60">
        <v>10.65</v>
      </c>
    </row>
    <row r="1095" spans="1:8" ht="15">
      <c r="A1095" s="58">
        <v>38760</v>
      </c>
      <c r="B1095" s="58"/>
      <c r="C1095" s="58"/>
      <c r="D1095" s="59" t="s">
        <v>1419</v>
      </c>
      <c r="E1095" s="58">
        <v>6</v>
      </c>
      <c r="F1095" s="60">
        <v>7.1</v>
      </c>
      <c r="G1095" s="60">
        <v>8.52</v>
      </c>
      <c r="H1095" s="60">
        <v>10.65</v>
      </c>
    </row>
    <row r="1096" spans="1:8" ht="15">
      <c r="A1096" s="58">
        <v>38761</v>
      </c>
      <c r="B1096" s="58"/>
      <c r="C1096" s="58"/>
      <c r="D1096" s="59" t="s">
        <v>1420</v>
      </c>
      <c r="E1096" s="58">
        <v>6</v>
      </c>
      <c r="F1096" s="60">
        <v>7.1</v>
      </c>
      <c r="G1096" s="60">
        <v>8.52</v>
      </c>
      <c r="H1096" s="60">
        <v>10.65</v>
      </c>
    </row>
    <row r="1097" spans="1:8" ht="15">
      <c r="A1097" s="58">
        <v>38775</v>
      </c>
      <c r="B1097" s="58"/>
      <c r="C1097" s="58"/>
      <c r="D1097" s="59" t="s">
        <v>1421</v>
      </c>
      <c r="E1097" s="58">
        <v>6</v>
      </c>
      <c r="F1097" s="60">
        <v>7.1</v>
      </c>
      <c r="G1097" s="60">
        <v>8.52</v>
      </c>
      <c r="H1097" s="60">
        <v>10.65</v>
      </c>
    </row>
    <row r="1098" spans="1:8" ht="15">
      <c r="A1098" s="58">
        <v>38776</v>
      </c>
      <c r="B1098" s="58"/>
      <c r="C1098" s="58"/>
      <c r="D1098" s="59" t="s">
        <v>1422</v>
      </c>
      <c r="E1098" s="58">
        <v>6</v>
      </c>
      <c r="F1098" s="60">
        <v>7.1</v>
      </c>
      <c r="G1098" s="60">
        <v>8.52</v>
      </c>
      <c r="H1098" s="60">
        <v>10.65</v>
      </c>
    </row>
    <row r="1099" spans="1:8" ht="15">
      <c r="A1099" s="58">
        <v>38777</v>
      </c>
      <c r="B1099" s="58"/>
      <c r="C1099" s="58"/>
      <c r="D1099" s="59" t="s">
        <v>1423</v>
      </c>
      <c r="E1099" s="58">
        <v>6</v>
      </c>
      <c r="F1099" s="60">
        <v>7.1</v>
      </c>
      <c r="G1099" s="60">
        <v>8.52</v>
      </c>
      <c r="H1099" s="60">
        <v>10.65</v>
      </c>
    </row>
    <row r="1100" spans="1:8" ht="15">
      <c r="A1100" s="58">
        <v>38778</v>
      </c>
      <c r="B1100" s="58"/>
      <c r="C1100" s="58"/>
      <c r="D1100" s="59" t="s">
        <v>1424</v>
      </c>
      <c r="E1100" s="58">
        <v>6</v>
      </c>
      <c r="F1100" s="60">
        <v>7.1</v>
      </c>
      <c r="G1100" s="60">
        <v>8.52</v>
      </c>
      <c r="H1100" s="60">
        <v>10.65</v>
      </c>
    </row>
    <row r="1101" spans="1:8" ht="15">
      <c r="A1101" s="58">
        <v>38789</v>
      </c>
      <c r="B1101" s="58"/>
      <c r="C1101" s="58"/>
      <c r="D1101" s="59" t="s">
        <v>951</v>
      </c>
      <c r="E1101" s="58">
        <v>5</v>
      </c>
      <c r="F1101" s="60">
        <v>6.47</v>
      </c>
      <c r="G1101" s="60">
        <v>7.76</v>
      </c>
      <c r="H1101" s="60">
        <v>9.7</v>
      </c>
    </row>
    <row r="1102" spans="1:8" ht="15">
      <c r="A1102" s="58">
        <v>38828</v>
      </c>
      <c r="B1102" s="58"/>
      <c r="C1102" s="58"/>
      <c r="D1102" s="59" t="s">
        <v>954</v>
      </c>
      <c r="E1102" s="58">
        <v>20</v>
      </c>
      <c r="F1102" s="60">
        <v>24.73</v>
      </c>
      <c r="G1102" s="60">
        <v>29.68</v>
      </c>
      <c r="H1102" s="60">
        <v>37.1</v>
      </c>
    </row>
    <row r="1103" spans="1:8" ht="15">
      <c r="A1103" s="58">
        <v>38845</v>
      </c>
      <c r="B1103" s="58"/>
      <c r="C1103" s="58"/>
      <c r="D1103" s="59" t="s">
        <v>777</v>
      </c>
      <c r="E1103" s="58">
        <v>21</v>
      </c>
      <c r="F1103" s="60">
        <v>26</v>
      </c>
      <c r="G1103" s="60">
        <v>31.2</v>
      </c>
      <c r="H1103" s="60">
        <v>39</v>
      </c>
    </row>
    <row r="1104" spans="1:8" ht="15">
      <c r="A1104" s="58">
        <v>38846</v>
      </c>
      <c r="B1104" s="58"/>
      <c r="C1104" s="58"/>
      <c r="D1104" s="59" t="s">
        <v>778</v>
      </c>
      <c r="E1104" s="58">
        <v>21</v>
      </c>
      <c r="F1104" s="60">
        <v>26</v>
      </c>
      <c r="G1104" s="60">
        <v>31.2</v>
      </c>
      <c r="H1104" s="60">
        <v>39</v>
      </c>
    </row>
    <row r="1105" spans="1:8" ht="15">
      <c r="A1105" s="58">
        <v>38847</v>
      </c>
      <c r="B1105" s="58"/>
      <c r="C1105" s="58"/>
      <c r="D1105" s="59" t="s">
        <v>779</v>
      </c>
      <c r="E1105" s="58">
        <v>21</v>
      </c>
      <c r="F1105" s="60">
        <v>26</v>
      </c>
      <c r="G1105" s="60">
        <v>31.2</v>
      </c>
      <c r="H1105" s="60">
        <v>39</v>
      </c>
    </row>
    <row r="1106" spans="1:8" ht="15">
      <c r="A1106" s="58">
        <v>38848</v>
      </c>
      <c r="B1106" s="58"/>
      <c r="C1106" s="58"/>
      <c r="D1106" s="59" t="s">
        <v>780</v>
      </c>
      <c r="E1106" s="58">
        <v>21</v>
      </c>
      <c r="F1106" s="60">
        <v>26</v>
      </c>
      <c r="G1106" s="60">
        <v>31.2</v>
      </c>
      <c r="H1106" s="60">
        <v>39</v>
      </c>
    </row>
    <row r="1107" spans="1:8" ht="15">
      <c r="A1107" s="58">
        <v>38849</v>
      </c>
      <c r="B1107" s="58"/>
      <c r="C1107" s="58"/>
      <c r="D1107" s="59" t="s">
        <v>781</v>
      </c>
      <c r="E1107" s="58">
        <v>21</v>
      </c>
      <c r="F1107" s="60">
        <v>26</v>
      </c>
      <c r="G1107" s="60">
        <v>31.2</v>
      </c>
      <c r="H1107" s="60">
        <v>39</v>
      </c>
    </row>
    <row r="1108" spans="1:8" ht="15">
      <c r="A1108" s="58">
        <v>38883</v>
      </c>
      <c r="B1108" s="58"/>
      <c r="C1108" s="58"/>
      <c r="D1108" s="59" t="s">
        <v>466</v>
      </c>
      <c r="E1108" s="58">
        <v>8</v>
      </c>
      <c r="F1108" s="60">
        <v>10.17</v>
      </c>
      <c r="G1108" s="60">
        <v>12.2</v>
      </c>
      <c r="H1108" s="60">
        <v>15.25</v>
      </c>
    </row>
    <row r="1109" spans="1:8" ht="15">
      <c r="A1109" s="58">
        <v>38884</v>
      </c>
      <c r="B1109" s="58"/>
      <c r="C1109" s="58"/>
      <c r="D1109" s="59" t="s">
        <v>467</v>
      </c>
      <c r="E1109" s="58">
        <v>8</v>
      </c>
      <c r="F1109" s="60">
        <v>10.17</v>
      </c>
      <c r="G1109" s="60">
        <v>12.2</v>
      </c>
      <c r="H1109" s="60">
        <v>15.25</v>
      </c>
    </row>
    <row r="1110" spans="1:8" ht="15">
      <c r="A1110" s="58">
        <v>38885</v>
      </c>
      <c r="B1110" s="58"/>
      <c r="C1110" s="58"/>
      <c r="D1110" s="59" t="s">
        <v>468</v>
      </c>
      <c r="E1110" s="58">
        <v>8</v>
      </c>
      <c r="F1110" s="60">
        <v>10.17</v>
      </c>
      <c r="G1110" s="60">
        <v>12.2</v>
      </c>
      <c r="H1110" s="60">
        <v>15.25</v>
      </c>
    </row>
    <row r="1111" spans="1:8" ht="15">
      <c r="A1111" s="58">
        <v>38907</v>
      </c>
      <c r="B1111" s="58"/>
      <c r="C1111" s="58"/>
      <c r="D1111" s="59" t="s">
        <v>1064</v>
      </c>
      <c r="E1111" s="58">
        <v>13</v>
      </c>
      <c r="F1111" s="60">
        <v>15.77</v>
      </c>
      <c r="G1111" s="60">
        <v>18.92</v>
      </c>
      <c r="H1111" s="60">
        <v>23.65</v>
      </c>
    </row>
    <row r="1112" spans="1:8" ht="15">
      <c r="A1112" s="58">
        <v>38913</v>
      </c>
      <c r="B1112" s="58"/>
      <c r="C1112" s="58"/>
      <c r="D1112" s="59" t="s">
        <v>1598</v>
      </c>
      <c r="E1112" s="58">
        <v>14</v>
      </c>
      <c r="F1112" s="60">
        <v>16.93</v>
      </c>
      <c r="G1112" s="60">
        <v>20.32</v>
      </c>
      <c r="H1112" s="60">
        <v>25.4</v>
      </c>
    </row>
    <row r="1113" spans="1:8" ht="15">
      <c r="A1113" s="58">
        <v>38914</v>
      </c>
      <c r="B1113" s="58"/>
      <c r="C1113" s="58"/>
      <c r="D1113" s="59" t="s">
        <v>782</v>
      </c>
      <c r="E1113" s="58">
        <v>19</v>
      </c>
      <c r="F1113" s="60">
        <v>23.13</v>
      </c>
      <c r="G1113" s="60">
        <v>27.76</v>
      </c>
      <c r="H1113" s="60">
        <v>34.7</v>
      </c>
    </row>
    <row r="1114" spans="1:8" ht="15">
      <c r="A1114" s="58">
        <v>38921</v>
      </c>
      <c r="B1114" s="58"/>
      <c r="C1114" s="58"/>
      <c r="D1114" s="59" t="s">
        <v>1599</v>
      </c>
      <c r="E1114" s="58">
        <v>5</v>
      </c>
      <c r="F1114" s="60">
        <v>6.47</v>
      </c>
      <c r="G1114" s="60">
        <v>7.76</v>
      </c>
      <c r="H1114" s="60">
        <v>9.7</v>
      </c>
    </row>
    <row r="1115" spans="1:8" ht="15">
      <c r="A1115" s="58">
        <v>38922</v>
      </c>
      <c r="B1115" s="58"/>
      <c r="C1115" s="58"/>
      <c r="D1115" s="59" t="s">
        <v>1600</v>
      </c>
      <c r="E1115" s="58">
        <v>5</v>
      </c>
      <c r="F1115" s="60">
        <v>6.47</v>
      </c>
      <c r="G1115" s="60">
        <v>7.76</v>
      </c>
      <c r="H1115" s="60">
        <v>9.7</v>
      </c>
    </row>
    <row r="1116" spans="1:8" ht="15">
      <c r="A1116" s="58">
        <v>38923</v>
      </c>
      <c r="B1116" s="58"/>
      <c r="C1116" s="58"/>
      <c r="D1116" s="59" t="s">
        <v>1601</v>
      </c>
      <c r="E1116" s="58">
        <v>5</v>
      </c>
      <c r="F1116" s="60">
        <v>6.47</v>
      </c>
      <c r="G1116" s="60">
        <v>7.76</v>
      </c>
      <c r="H1116" s="60">
        <v>9.7</v>
      </c>
    </row>
    <row r="1117" spans="1:8" ht="15">
      <c r="A1117" s="58">
        <v>38924</v>
      </c>
      <c r="B1117" s="58"/>
      <c r="C1117" s="58"/>
      <c r="D1117" s="59" t="s">
        <v>1602</v>
      </c>
      <c r="E1117" s="58">
        <v>5</v>
      </c>
      <c r="F1117" s="60">
        <v>6.47</v>
      </c>
      <c r="G1117" s="60">
        <v>7.76</v>
      </c>
      <c r="H1117" s="60">
        <v>9.7</v>
      </c>
    </row>
    <row r="1118" spans="1:8" ht="15">
      <c r="A1118" s="58">
        <v>38925</v>
      </c>
      <c r="B1118" s="58"/>
      <c r="C1118" s="58"/>
      <c r="D1118" s="59" t="s">
        <v>1603</v>
      </c>
      <c r="E1118" s="58">
        <v>5</v>
      </c>
      <c r="F1118" s="60">
        <v>6.47</v>
      </c>
      <c r="G1118" s="60">
        <v>7.76</v>
      </c>
      <c r="H1118" s="60">
        <v>9.7</v>
      </c>
    </row>
    <row r="1119" spans="1:8" ht="15">
      <c r="A1119" s="58">
        <v>38927</v>
      </c>
      <c r="B1119" s="58"/>
      <c r="C1119" s="58"/>
      <c r="D1119" s="59" t="s">
        <v>1604</v>
      </c>
      <c r="E1119" s="58">
        <v>5</v>
      </c>
      <c r="F1119" s="60">
        <v>6.47</v>
      </c>
      <c r="G1119" s="60">
        <v>7.76</v>
      </c>
      <c r="H1119" s="60">
        <v>9.7</v>
      </c>
    </row>
    <row r="1120" spans="1:8" ht="15">
      <c r="A1120" s="58">
        <v>38947</v>
      </c>
      <c r="B1120" s="58"/>
      <c r="C1120" s="58"/>
      <c r="D1120" s="59" t="s">
        <v>1605</v>
      </c>
      <c r="E1120" s="58">
        <v>6</v>
      </c>
      <c r="F1120" s="60">
        <v>7.1</v>
      </c>
      <c r="G1120" s="60">
        <v>8.52</v>
      </c>
      <c r="H1120" s="60">
        <v>10.65</v>
      </c>
    </row>
    <row r="1121" spans="1:8" ht="15">
      <c r="A1121" s="58">
        <v>38948</v>
      </c>
      <c r="B1121" s="58"/>
      <c r="C1121" s="58"/>
      <c r="D1121" s="59" t="s">
        <v>1606</v>
      </c>
      <c r="E1121" s="58">
        <v>6</v>
      </c>
      <c r="F1121" s="60">
        <v>7.1</v>
      </c>
      <c r="G1121" s="60">
        <v>8.52</v>
      </c>
      <c r="H1121" s="60">
        <v>10.65</v>
      </c>
    </row>
    <row r="1122" spans="1:8" ht="15">
      <c r="A1122" s="58">
        <v>38960</v>
      </c>
      <c r="B1122" s="58"/>
      <c r="C1122" s="58"/>
      <c r="D1122" s="59" t="s">
        <v>289</v>
      </c>
      <c r="E1122" s="58">
        <v>16</v>
      </c>
      <c r="F1122" s="60">
        <v>19.53</v>
      </c>
      <c r="G1122" s="60">
        <v>23.44</v>
      </c>
      <c r="H1122" s="60">
        <v>29.3</v>
      </c>
    </row>
    <row r="1123" spans="1:8" ht="15">
      <c r="A1123" s="58">
        <v>39292</v>
      </c>
      <c r="B1123" s="58"/>
      <c r="C1123" s="58"/>
      <c r="D1123" s="59" t="s">
        <v>302</v>
      </c>
      <c r="E1123" s="58">
        <v>7</v>
      </c>
      <c r="F1123" s="60">
        <v>8.87</v>
      </c>
      <c r="G1123" s="60">
        <v>10.64</v>
      </c>
      <c r="H1123" s="60">
        <v>13.3</v>
      </c>
    </row>
    <row r="1124" spans="1:8" ht="15">
      <c r="A1124" s="58">
        <v>39338</v>
      </c>
      <c r="B1124" s="58"/>
      <c r="C1124" s="58"/>
      <c r="D1124" s="59" t="s">
        <v>290</v>
      </c>
      <c r="E1124" s="58">
        <v>5</v>
      </c>
      <c r="F1124" s="60">
        <v>6.47</v>
      </c>
      <c r="G1124" s="60">
        <v>7.76</v>
      </c>
      <c r="H1124" s="60">
        <v>9.7</v>
      </c>
    </row>
    <row r="1125" spans="1:8" ht="15">
      <c r="A1125" s="58">
        <v>39339</v>
      </c>
      <c r="B1125" s="58"/>
      <c r="C1125" s="58"/>
      <c r="D1125" s="59" t="s">
        <v>291</v>
      </c>
      <c r="E1125" s="58">
        <v>5</v>
      </c>
      <c r="F1125" s="60">
        <v>6.47</v>
      </c>
      <c r="G1125" s="60">
        <v>7.76</v>
      </c>
      <c r="H1125" s="60">
        <v>9.7</v>
      </c>
    </row>
    <row r="1126" spans="1:8" ht="15">
      <c r="A1126" s="58">
        <v>39530</v>
      </c>
      <c r="B1126" s="58"/>
      <c r="C1126" s="58"/>
      <c r="D1126" s="59" t="s">
        <v>1086</v>
      </c>
      <c r="E1126" s="58">
        <v>13</v>
      </c>
      <c r="F1126" s="60">
        <v>15.47</v>
      </c>
      <c r="G1126" s="60">
        <v>18.56</v>
      </c>
      <c r="H1126" s="60">
        <v>23.2</v>
      </c>
    </row>
    <row r="1127" spans="1:8" ht="15">
      <c r="A1127" s="58">
        <v>39532</v>
      </c>
      <c r="B1127" s="58"/>
      <c r="C1127" s="58"/>
      <c r="D1127" s="59" t="s">
        <v>348</v>
      </c>
      <c r="E1127" s="58">
        <v>2</v>
      </c>
      <c r="F1127" s="60">
        <v>2.63</v>
      </c>
      <c r="G1127" s="60">
        <v>3.16</v>
      </c>
      <c r="H1127" s="60">
        <v>3.95</v>
      </c>
    </row>
    <row r="1128" spans="1:8" ht="15">
      <c r="A1128" s="58">
        <v>39800</v>
      </c>
      <c r="B1128" s="58"/>
      <c r="C1128" s="58"/>
      <c r="D1128" s="59" t="s">
        <v>1607</v>
      </c>
      <c r="E1128" s="58">
        <v>6</v>
      </c>
      <c r="F1128" s="60">
        <v>7.1</v>
      </c>
      <c r="G1128" s="60">
        <v>8.52</v>
      </c>
      <c r="H1128" s="60">
        <v>10.65</v>
      </c>
    </row>
    <row r="1129" spans="1:8" ht="15">
      <c r="A1129" s="58">
        <v>39801</v>
      </c>
      <c r="B1129" s="58"/>
      <c r="C1129" s="58"/>
      <c r="D1129" s="59" t="s">
        <v>1608</v>
      </c>
      <c r="E1129" s="58">
        <v>6</v>
      </c>
      <c r="F1129" s="60">
        <v>7.1</v>
      </c>
      <c r="G1129" s="60">
        <v>8.52</v>
      </c>
      <c r="H1129" s="60">
        <v>10.65</v>
      </c>
    </row>
    <row r="1130" spans="1:8" ht="15">
      <c r="A1130" s="58">
        <v>39802</v>
      </c>
      <c r="B1130" s="58"/>
      <c r="C1130" s="58"/>
      <c r="D1130" s="59" t="s">
        <v>1609</v>
      </c>
      <c r="E1130" s="58">
        <v>6</v>
      </c>
      <c r="F1130" s="60">
        <v>7.1</v>
      </c>
      <c r="G1130" s="60">
        <v>8.52</v>
      </c>
      <c r="H1130" s="60">
        <v>10.65</v>
      </c>
    </row>
    <row r="1131" spans="1:8" ht="15">
      <c r="A1131" s="58">
        <v>39803</v>
      </c>
      <c r="B1131" s="58"/>
      <c r="C1131" s="58"/>
      <c r="D1131" s="59" t="s">
        <v>1610</v>
      </c>
      <c r="E1131" s="58">
        <v>6</v>
      </c>
      <c r="F1131" s="60">
        <v>7.1</v>
      </c>
      <c r="G1131" s="60">
        <v>8.52</v>
      </c>
      <c r="H1131" s="60">
        <v>10.65</v>
      </c>
    </row>
    <row r="1132" spans="1:8" ht="15">
      <c r="A1132" s="58">
        <v>39804</v>
      </c>
      <c r="B1132" s="58"/>
      <c r="C1132" s="58"/>
      <c r="D1132" s="59" t="s">
        <v>1611</v>
      </c>
      <c r="E1132" s="58">
        <v>6</v>
      </c>
      <c r="F1132" s="60">
        <v>7.1</v>
      </c>
      <c r="G1132" s="60">
        <v>8.52</v>
      </c>
      <c r="H1132" s="60">
        <v>10.65</v>
      </c>
    </row>
    <row r="1133" spans="1:8" ht="15">
      <c r="A1133" s="58">
        <v>39805</v>
      </c>
      <c r="B1133" s="58"/>
      <c r="C1133" s="58"/>
      <c r="D1133" s="59" t="s">
        <v>1612</v>
      </c>
      <c r="E1133" s="58">
        <v>6</v>
      </c>
      <c r="F1133" s="60">
        <v>7.1</v>
      </c>
      <c r="G1133" s="60">
        <v>8.52</v>
      </c>
      <c r="H1133" s="60">
        <v>10.65</v>
      </c>
    </row>
    <row r="1134" spans="1:8" ht="15">
      <c r="A1134" s="58">
        <v>39806</v>
      </c>
      <c r="B1134" s="58"/>
      <c r="C1134" s="58"/>
      <c r="D1134" s="59" t="s">
        <v>1613</v>
      </c>
      <c r="E1134" s="58">
        <v>6</v>
      </c>
      <c r="F1134" s="60">
        <v>7.1</v>
      </c>
      <c r="G1134" s="60">
        <v>8.52</v>
      </c>
      <c r="H1134" s="60">
        <v>10.65</v>
      </c>
    </row>
    <row r="1135" spans="1:8" ht="15">
      <c r="A1135" s="58">
        <v>39807</v>
      </c>
      <c r="B1135" s="58"/>
      <c r="C1135" s="58"/>
      <c r="D1135" s="59" t="s">
        <v>1614</v>
      </c>
      <c r="E1135" s="58">
        <v>6</v>
      </c>
      <c r="F1135" s="60">
        <v>7.1</v>
      </c>
      <c r="G1135" s="60">
        <v>8.52</v>
      </c>
      <c r="H1135" s="60">
        <v>10.65</v>
      </c>
    </row>
    <row r="1136" spans="1:8" ht="15">
      <c r="A1136" s="58">
        <v>40657</v>
      </c>
      <c r="B1136" s="58"/>
      <c r="C1136" s="58"/>
      <c r="D1136" s="59" t="s">
        <v>957</v>
      </c>
      <c r="E1136" s="58">
        <v>14</v>
      </c>
      <c r="F1136" s="60">
        <v>16.53</v>
      </c>
      <c r="G1136" s="60">
        <v>19.84</v>
      </c>
      <c r="H1136" s="60">
        <v>24.8</v>
      </c>
    </row>
    <row r="1137" spans="1:8" ht="15">
      <c r="A1137" s="58">
        <v>40658</v>
      </c>
      <c r="B1137" s="58"/>
      <c r="C1137" s="58"/>
      <c r="D1137" s="59" t="s">
        <v>958</v>
      </c>
      <c r="E1137" s="58">
        <v>14</v>
      </c>
      <c r="F1137" s="60">
        <v>16.53</v>
      </c>
      <c r="G1137" s="60">
        <v>19.84</v>
      </c>
      <c r="H1137" s="60">
        <v>24.8</v>
      </c>
    </row>
    <row r="1138" spans="1:8" ht="15">
      <c r="A1138" s="58">
        <v>40659</v>
      </c>
      <c r="B1138" s="58"/>
      <c r="C1138" s="58"/>
      <c r="D1138" s="59" t="s">
        <v>959</v>
      </c>
      <c r="E1138" s="58">
        <v>14</v>
      </c>
      <c r="F1138" s="60">
        <v>16.53</v>
      </c>
      <c r="G1138" s="60">
        <v>19.84</v>
      </c>
      <c r="H1138" s="60">
        <v>24.8</v>
      </c>
    </row>
    <row r="1139" spans="1:8" ht="15">
      <c r="A1139" s="58">
        <v>40660</v>
      </c>
      <c r="B1139" s="58"/>
      <c r="C1139" s="58"/>
      <c r="D1139" s="59" t="s">
        <v>960</v>
      </c>
      <c r="E1139" s="58">
        <v>14</v>
      </c>
      <c r="F1139" s="60">
        <v>16.53</v>
      </c>
      <c r="G1139" s="60">
        <v>19.84</v>
      </c>
      <c r="H1139" s="60">
        <v>24.8</v>
      </c>
    </row>
    <row r="1140" spans="1:8" ht="15">
      <c r="A1140" s="58">
        <v>40661</v>
      </c>
      <c r="B1140" s="58"/>
      <c r="C1140" s="58"/>
      <c r="D1140" s="59" t="s">
        <v>957</v>
      </c>
      <c r="E1140" s="58">
        <v>14</v>
      </c>
      <c r="F1140" s="60">
        <v>16.53</v>
      </c>
      <c r="G1140" s="60">
        <v>19.84</v>
      </c>
      <c r="H1140" s="60">
        <v>24.8</v>
      </c>
    </row>
    <row r="1141" spans="1:8" ht="15">
      <c r="A1141" s="58">
        <v>40662</v>
      </c>
      <c r="B1141" s="58"/>
      <c r="C1141" s="58"/>
      <c r="D1141" s="59" t="s">
        <v>961</v>
      </c>
      <c r="E1141" s="58">
        <v>14</v>
      </c>
      <c r="F1141" s="60">
        <v>16.53</v>
      </c>
      <c r="G1141" s="60">
        <v>19.84</v>
      </c>
      <c r="H1141" s="60">
        <v>24.8</v>
      </c>
    </row>
    <row r="1142" spans="1:8" ht="15">
      <c r="A1142" s="58">
        <v>40663</v>
      </c>
      <c r="B1142" s="58"/>
      <c r="C1142" s="58"/>
      <c r="D1142" s="59" t="s">
        <v>962</v>
      </c>
      <c r="E1142" s="58">
        <v>14</v>
      </c>
      <c r="F1142" s="60">
        <v>16.53</v>
      </c>
      <c r="G1142" s="60">
        <v>19.84</v>
      </c>
      <c r="H1142" s="60">
        <v>24.8</v>
      </c>
    </row>
    <row r="1143" spans="1:8" ht="15">
      <c r="A1143" s="58">
        <v>40664</v>
      </c>
      <c r="B1143" s="58"/>
      <c r="C1143" s="58"/>
      <c r="D1143" s="59" t="s">
        <v>963</v>
      </c>
      <c r="E1143" s="58">
        <v>14</v>
      </c>
      <c r="F1143" s="60">
        <v>16.53</v>
      </c>
      <c r="G1143" s="60">
        <v>19.84</v>
      </c>
      <c r="H1143" s="60">
        <v>24.8</v>
      </c>
    </row>
    <row r="1144" spans="1:8" ht="15">
      <c r="A1144" s="58">
        <v>40672</v>
      </c>
      <c r="B1144" s="58"/>
      <c r="C1144" s="58"/>
      <c r="D1144" s="59" t="s">
        <v>1201</v>
      </c>
      <c r="E1144" s="58">
        <v>12</v>
      </c>
      <c r="F1144" s="60">
        <v>14.23</v>
      </c>
      <c r="G1144" s="60">
        <v>17.08</v>
      </c>
      <c r="H1144" s="60">
        <v>21.35</v>
      </c>
    </row>
    <row r="1145" spans="1:8" ht="15">
      <c r="A1145" s="58">
        <v>40767</v>
      </c>
      <c r="B1145" s="58"/>
      <c r="C1145" s="58"/>
      <c r="D1145" s="59" t="s">
        <v>788</v>
      </c>
      <c r="E1145" s="58">
        <v>18</v>
      </c>
      <c r="F1145" s="60">
        <v>21.73</v>
      </c>
      <c r="G1145" s="60">
        <v>26.08</v>
      </c>
      <c r="H1145" s="60">
        <v>32.6</v>
      </c>
    </row>
    <row r="1146" spans="1:8" ht="15">
      <c r="A1146" s="58">
        <v>40768</v>
      </c>
      <c r="B1146" s="58"/>
      <c r="C1146" s="58"/>
      <c r="D1146" s="59" t="s">
        <v>789</v>
      </c>
      <c r="E1146" s="58">
        <v>18</v>
      </c>
      <c r="F1146" s="60">
        <v>21.73</v>
      </c>
      <c r="G1146" s="60">
        <v>26.08</v>
      </c>
      <c r="H1146" s="60">
        <v>32.6</v>
      </c>
    </row>
    <row r="1147" spans="1:8" ht="15">
      <c r="A1147" s="58">
        <v>40769</v>
      </c>
      <c r="B1147" s="58"/>
      <c r="C1147" s="58"/>
      <c r="D1147" s="59" t="s">
        <v>790</v>
      </c>
      <c r="E1147" s="58">
        <v>18</v>
      </c>
      <c r="F1147" s="60">
        <v>21.73</v>
      </c>
      <c r="G1147" s="60">
        <v>26.08</v>
      </c>
      <c r="H1147" s="60">
        <v>32.6</v>
      </c>
    </row>
    <row r="1148" spans="1:8" ht="15">
      <c r="A1148" s="58">
        <v>40770</v>
      </c>
      <c r="B1148" s="58"/>
      <c r="C1148" s="58"/>
      <c r="D1148" s="59" t="s">
        <v>791</v>
      </c>
      <c r="E1148" s="58">
        <v>18</v>
      </c>
      <c r="F1148" s="60">
        <v>21.73</v>
      </c>
      <c r="G1148" s="60">
        <v>26.08</v>
      </c>
      <c r="H1148" s="60">
        <v>32.6</v>
      </c>
    </row>
    <row r="1149" spans="1:8" ht="15">
      <c r="A1149" s="58">
        <v>40778</v>
      </c>
      <c r="B1149" s="58"/>
      <c r="C1149" s="58"/>
      <c r="D1149" s="59" t="s">
        <v>1360</v>
      </c>
      <c r="E1149" s="58">
        <v>8</v>
      </c>
      <c r="F1149" s="60">
        <v>4.62</v>
      </c>
      <c r="G1149" s="60">
        <v>11.08</v>
      </c>
      <c r="H1149" s="60">
        <v>13.85</v>
      </c>
    </row>
    <row r="1150" spans="1:8" ht="15">
      <c r="A1150" s="58">
        <v>40779</v>
      </c>
      <c r="B1150" s="58"/>
      <c r="C1150" s="58"/>
      <c r="D1150" s="59" t="s">
        <v>1361</v>
      </c>
      <c r="E1150" s="58">
        <v>10</v>
      </c>
      <c r="F1150" s="60">
        <v>6.24</v>
      </c>
      <c r="G1150" s="60">
        <v>14.96</v>
      </c>
      <c r="H1150" s="60">
        <v>18.7</v>
      </c>
    </row>
    <row r="1151" spans="1:8" ht="15">
      <c r="A1151" s="58">
        <v>40781</v>
      </c>
      <c r="B1151" s="58"/>
      <c r="C1151" s="58"/>
      <c r="D1151" s="59" t="s">
        <v>59</v>
      </c>
      <c r="E1151" s="58">
        <v>8</v>
      </c>
      <c r="F1151" s="60">
        <v>4.62</v>
      </c>
      <c r="G1151" s="60">
        <v>11.08</v>
      </c>
      <c r="H1151" s="60">
        <v>13.85</v>
      </c>
    </row>
    <row r="1152" spans="1:8" ht="15">
      <c r="A1152" s="58">
        <v>40837</v>
      </c>
      <c r="B1152" s="58"/>
      <c r="C1152" s="58"/>
      <c r="D1152" s="59" t="s">
        <v>793</v>
      </c>
      <c r="E1152" s="58">
        <v>12</v>
      </c>
      <c r="F1152" s="60">
        <v>15.2</v>
      </c>
      <c r="G1152" s="60">
        <v>18.24</v>
      </c>
      <c r="H1152" s="60">
        <v>22.8</v>
      </c>
    </row>
    <row r="1153" spans="1:8" ht="15">
      <c r="A1153" s="58">
        <v>40841</v>
      </c>
      <c r="B1153" s="58"/>
      <c r="C1153" s="58"/>
      <c r="D1153" s="59" t="s">
        <v>1385</v>
      </c>
      <c r="E1153" s="58">
        <v>7</v>
      </c>
      <c r="F1153" s="60">
        <v>8.87</v>
      </c>
      <c r="G1153" s="60">
        <v>10.64</v>
      </c>
      <c r="H1153" s="60">
        <v>13.3</v>
      </c>
    </row>
    <row r="1154" spans="1:8" ht="15">
      <c r="A1154" s="58">
        <v>40842</v>
      </c>
      <c r="B1154" s="58"/>
      <c r="C1154" s="58"/>
      <c r="D1154" s="59" t="s">
        <v>1386</v>
      </c>
      <c r="E1154" s="58">
        <v>7</v>
      </c>
      <c r="F1154" s="60">
        <v>8.87</v>
      </c>
      <c r="G1154" s="60">
        <v>10.64</v>
      </c>
      <c r="H1154" s="60">
        <v>13.3</v>
      </c>
    </row>
    <row r="1155" spans="1:8" ht="15">
      <c r="A1155" s="58">
        <v>40872</v>
      </c>
      <c r="B1155" s="58"/>
      <c r="C1155" s="58"/>
      <c r="D1155" s="59" t="s">
        <v>1087</v>
      </c>
      <c r="E1155" s="58">
        <v>31</v>
      </c>
      <c r="F1155" s="60">
        <v>37.33</v>
      </c>
      <c r="G1155" s="60">
        <v>44.8</v>
      </c>
      <c r="H1155" s="60">
        <v>56</v>
      </c>
    </row>
    <row r="1156" spans="1:8" ht="15">
      <c r="A1156" s="58">
        <v>40874</v>
      </c>
      <c r="B1156" s="58"/>
      <c r="C1156" s="58"/>
      <c r="D1156" s="59" t="s">
        <v>1088</v>
      </c>
      <c r="E1156" s="58">
        <v>93</v>
      </c>
      <c r="F1156" s="60">
        <v>113.33</v>
      </c>
      <c r="G1156" s="60">
        <v>136</v>
      </c>
      <c r="H1156" s="60">
        <v>170</v>
      </c>
    </row>
    <row r="1157" spans="1:8" ht="15">
      <c r="A1157" s="58">
        <v>40877</v>
      </c>
      <c r="B1157" s="58"/>
      <c r="C1157" s="58"/>
      <c r="D1157" s="59" t="s">
        <v>1615</v>
      </c>
      <c r="E1157" s="58">
        <v>5</v>
      </c>
      <c r="F1157" s="60">
        <v>2.9</v>
      </c>
      <c r="G1157" s="60">
        <v>6.96</v>
      </c>
      <c r="H1157" s="60">
        <v>8.7</v>
      </c>
    </row>
    <row r="1158" spans="1:8" ht="15">
      <c r="A1158" s="58">
        <v>40878</v>
      </c>
      <c r="B1158" s="58"/>
      <c r="C1158" s="58"/>
      <c r="D1158" s="59" t="s">
        <v>1089</v>
      </c>
      <c r="E1158" s="58">
        <v>31</v>
      </c>
      <c r="F1158" s="60">
        <v>37.33</v>
      </c>
      <c r="G1158" s="60">
        <v>44.8</v>
      </c>
      <c r="H1158" s="60">
        <v>56</v>
      </c>
    </row>
    <row r="1159" spans="1:8" ht="15">
      <c r="A1159" s="58">
        <v>40935</v>
      </c>
      <c r="B1159" s="58"/>
      <c r="C1159" s="58"/>
      <c r="D1159" s="59" t="s">
        <v>1091</v>
      </c>
      <c r="E1159" s="58">
        <v>6</v>
      </c>
      <c r="F1159" s="60">
        <v>3.55</v>
      </c>
      <c r="G1159" s="60">
        <v>8.52</v>
      </c>
      <c r="H1159" s="60">
        <v>10.65</v>
      </c>
    </row>
    <row r="1160" spans="1:8" ht="15">
      <c r="A1160" s="58">
        <v>41008</v>
      </c>
      <c r="B1160" s="58"/>
      <c r="C1160" s="58"/>
      <c r="D1160" s="59" t="s">
        <v>794</v>
      </c>
      <c r="E1160" s="58">
        <v>2</v>
      </c>
      <c r="F1160" s="60">
        <v>2.97</v>
      </c>
      <c r="G1160" s="60">
        <v>3.56</v>
      </c>
      <c r="H1160" s="60">
        <v>4.45</v>
      </c>
    </row>
    <row r="1161" spans="1:8" ht="15">
      <c r="A1161" s="58">
        <v>41017</v>
      </c>
      <c r="B1161" s="58"/>
      <c r="C1161" s="58"/>
      <c r="D1161" s="59" t="s">
        <v>797</v>
      </c>
      <c r="E1161" s="58">
        <v>2</v>
      </c>
      <c r="F1161" s="60">
        <v>2.97</v>
      </c>
      <c r="G1161" s="60">
        <v>3.56</v>
      </c>
      <c r="H1161" s="60">
        <v>4.45</v>
      </c>
    </row>
    <row r="1162" spans="1:8" ht="15">
      <c r="A1162" s="58">
        <v>41187</v>
      </c>
      <c r="B1162" s="58"/>
      <c r="C1162" s="58"/>
      <c r="D1162" s="59" t="s">
        <v>798</v>
      </c>
      <c r="E1162" s="58">
        <v>7</v>
      </c>
      <c r="F1162" s="60">
        <v>8.47</v>
      </c>
      <c r="G1162" s="60">
        <v>10.16</v>
      </c>
      <c r="H1162" s="60">
        <v>12.7</v>
      </c>
    </row>
    <row r="1163" spans="1:8" ht="15">
      <c r="A1163" s="58">
        <v>41188</v>
      </c>
      <c r="B1163" s="58"/>
      <c r="C1163" s="58"/>
      <c r="D1163" s="59" t="s">
        <v>799</v>
      </c>
      <c r="E1163" s="58">
        <v>7</v>
      </c>
      <c r="F1163" s="60">
        <v>8.47</v>
      </c>
      <c r="G1163" s="60">
        <v>10.16</v>
      </c>
      <c r="H1163" s="60">
        <v>12.7</v>
      </c>
    </row>
    <row r="1164" spans="1:8" ht="15">
      <c r="A1164" s="58">
        <v>41189</v>
      </c>
      <c r="B1164" s="58"/>
      <c r="C1164" s="58"/>
      <c r="D1164" s="59" t="s">
        <v>800</v>
      </c>
      <c r="E1164" s="58">
        <v>7</v>
      </c>
      <c r="F1164" s="60">
        <v>8.47</v>
      </c>
      <c r="G1164" s="60">
        <v>10.16</v>
      </c>
      <c r="H1164" s="60">
        <v>12.7</v>
      </c>
    </row>
    <row r="1165" spans="1:8" ht="15">
      <c r="A1165" s="58">
        <v>41190</v>
      </c>
      <c r="B1165" s="58"/>
      <c r="C1165" s="58"/>
      <c r="D1165" s="59" t="s">
        <v>801</v>
      </c>
      <c r="E1165" s="58">
        <v>7</v>
      </c>
      <c r="F1165" s="60">
        <v>8.47</v>
      </c>
      <c r="G1165" s="60">
        <v>10.16</v>
      </c>
      <c r="H1165" s="60">
        <v>12.7</v>
      </c>
    </row>
    <row r="1166" spans="1:8" ht="15">
      <c r="A1166" s="58">
        <v>41191</v>
      </c>
      <c r="B1166" s="58"/>
      <c r="C1166" s="58"/>
      <c r="D1166" s="59" t="s">
        <v>802</v>
      </c>
      <c r="E1166" s="58">
        <v>7</v>
      </c>
      <c r="F1166" s="60">
        <v>8.47</v>
      </c>
      <c r="G1166" s="60">
        <v>10.16</v>
      </c>
      <c r="H1166" s="60">
        <v>12.7</v>
      </c>
    </row>
    <row r="1167" spans="1:8" ht="15">
      <c r="A1167" s="58">
        <v>41192</v>
      </c>
      <c r="B1167" s="58"/>
      <c r="C1167" s="58"/>
      <c r="D1167" s="59" t="s">
        <v>803</v>
      </c>
      <c r="E1167" s="58">
        <v>7</v>
      </c>
      <c r="F1167" s="60">
        <v>8.47</v>
      </c>
      <c r="G1167" s="60">
        <v>10.16</v>
      </c>
      <c r="H1167" s="60">
        <v>12.7</v>
      </c>
    </row>
    <row r="1168" spans="1:8" ht="15">
      <c r="A1168" s="58">
        <v>41193</v>
      </c>
      <c r="B1168" s="58"/>
      <c r="C1168" s="58"/>
      <c r="D1168" s="59" t="s">
        <v>804</v>
      </c>
      <c r="E1168" s="58">
        <v>7</v>
      </c>
      <c r="F1168" s="60">
        <v>8.47</v>
      </c>
      <c r="G1168" s="60">
        <v>10.16</v>
      </c>
      <c r="H1168" s="60">
        <v>12.7</v>
      </c>
    </row>
    <row r="1169" spans="1:8" ht="15">
      <c r="A1169" s="58">
        <v>41194</v>
      </c>
      <c r="B1169" s="58"/>
      <c r="C1169" s="58"/>
      <c r="D1169" s="59" t="s">
        <v>805</v>
      </c>
      <c r="E1169" s="58">
        <v>7</v>
      </c>
      <c r="F1169" s="60">
        <v>8.47</v>
      </c>
      <c r="G1169" s="60">
        <v>10.16</v>
      </c>
      <c r="H1169" s="60">
        <v>12.7</v>
      </c>
    </row>
    <row r="1170" spans="1:8" ht="15">
      <c r="A1170" s="58">
        <v>41195</v>
      </c>
      <c r="B1170" s="58"/>
      <c r="C1170" s="58"/>
      <c r="D1170" s="59" t="s">
        <v>806</v>
      </c>
      <c r="E1170" s="58">
        <v>7</v>
      </c>
      <c r="F1170" s="60">
        <v>8.47</v>
      </c>
      <c r="G1170" s="60">
        <v>10.16</v>
      </c>
      <c r="H1170" s="60">
        <v>12.7</v>
      </c>
    </row>
    <row r="1171" spans="1:8" ht="15">
      <c r="A1171" s="58">
        <v>41196</v>
      </c>
      <c r="B1171" s="58"/>
      <c r="C1171" s="58"/>
      <c r="D1171" s="59" t="s">
        <v>807</v>
      </c>
      <c r="E1171" s="58">
        <v>7</v>
      </c>
      <c r="F1171" s="60">
        <v>8.47</v>
      </c>
      <c r="G1171" s="60">
        <v>10.16</v>
      </c>
      <c r="H1171" s="60">
        <v>12.7</v>
      </c>
    </row>
    <row r="1172" spans="1:8" ht="15">
      <c r="A1172" s="58">
        <v>41327</v>
      </c>
      <c r="B1172" s="58"/>
      <c r="C1172" s="58"/>
      <c r="D1172" s="59" t="s">
        <v>808</v>
      </c>
      <c r="E1172" s="58">
        <v>21</v>
      </c>
      <c r="F1172" s="60">
        <v>25.13</v>
      </c>
      <c r="G1172" s="60">
        <v>30.16</v>
      </c>
      <c r="H1172" s="60">
        <v>37.7</v>
      </c>
    </row>
    <row r="1173" spans="1:8" ht="15">
      <c r="A1173" s="58">
        <v>41328</v>
      </c>
      <c r="B1173" s="58"/>
      <c r="C1173" s="58"/>
      <c r="D1173" s="59" t="s">
        <v>809</v>
      </c>
      <c r="E1173" s="58">
        <v>21</v>
      </c>
      <c r="F1173" s="60">
        <v>25.13</v>
      </c>
      <c r="G1173" s="60">
        <v>30.16</v>
      </c>
      <c r="H1173" s="60">
        <v>37.7</v>
      </c>
    </row>
    <row r="1174" spans="1:8" ht="15">
      <c r="A1174" s="58">
        <v>41329</v>
      </c>
      <c r="B1174" s="58"/>
      <c r="C1174" s="58"/>
      <c r="D1174" s="59" t="s">
        <v>810</v>
      </c>
      <c r="E1174" s="58">
        <v>21</v>
      </c>
      <c r="F1174" s="60">
        <v>25.13</v>
      </c>
      <c r="G1174" s="60">
        <v>30.16</v>
      </c>
      <c r="H1174" s="60">
        <v>37.7</v>
      </c>
    </row>
    <row r="1175" spans="1:8" ht="15">
      <c r="A1175" s="58">
        <v>41330</v>
      </c>
      <c r="B1175" s="58"/>
      <c r="C1175" s="58"/>
      <c r="D1175" s="59" t="s">
        <v>811</v>
      </c>
      <c r="E1175" s="58">
        <v>21</v>
      </c>
      <c r="F1175" s="60">
        <v>25.13</v>
      </c>
      <c r="G1175" s="60">
        <v>30.16</v>
      </c>
      <c r="H1175" s="60">
        <v>37.7</v>
      </c>
    </row>
    <row r="1176" spans="1:8" ht="15">
      <c r="A1176" s="58">
        <v>41331</v>
      </c>
      <c r="B1176" s="58"/>
      <c r="C1176" s="58"/>
      <c r="D1176" s="59" t="s">
        <v>812</v>
      </c>
      <c r="E1176" s="58">
        <v>21</v>
      </c>
      <c r="F1176" s="60">
        <v>25.13</v>
      </c>
      <c r="G1176" s="60">
        <v>30.16</v>
      </c>
      <c r="H1176" s="60">
        <v>37.7</v>
      </c>
    </row>
    <row r="1177" spans="1:8" ht="15">
      <c r="A1177" s="58">
        <v>41560</v>
      </c>
      <c r="B1177" s="58"/>
      <c r="C1177" s="58"/>
      <c r="D1177" s="59" t="s">
        <v>972</v>
      </c>
      <c r="E1177" s="58">
        <v>4</v>
      </c>
      <c r="F1177" s="60">
        <v>2.14</v>
      </c>
      <c r="G1177" s="60">
        <v>5.12</v>
      </c>
      <c r="H1177" s="60">
        <v>6.4</v>
      </c>
    </row>
    <row r="1178" spans="1:8" ht="15">
      <c r="A1178" s="58">
        <v>41593</v>
      </c>
      <c r="B1178" s="58"/>
      <c r="C1178" s="58"/>
      <c r="D1178" s="59" t="s">
        <v>1203</v>
      </c>
      <c r="E1178" s="58">
        <v>4</v>
      </c>
      <c r="F1178" s="60">
        <v>2.39</v>
      </c>
      <c r="G1178" s="60">
        <v>5.72</v>
      </c>
      <c r="H1178" s="60">
        <v>7.15</v>
      </c>
    </row>
    <row r="1179" spans="1:8" ht="15">
      <c r="A1179" s="58">
        <v>41625</v>
      </c>
      <c r="B1179" s="58"/>
      <c r="C1179" s="58"/>
      <c r="D1179" s="59" t="s">
        <v>1165</v>
      </c>
      <c r="E1179" s="58">
        <v>4</v>
      </c>
      <c r="F1179" s="60">
        <v>2.39</v>
      </c>
      <c r="G1179" s="60">
        <v>5.72</v>
      </c>
      <c r="H1179" s="60">
        <v>7.15</v>
      </c>
    </row>
    <row r="1180" spans="1:8" ht="15">
      <c r="A1180" s="58">
        <v>41646</v>
      </c>
      <c r="B1180" s="58"/>
      <c r="C1180" s="58"/>
      <c r="D1180" s="59" t="s">
        <v>1139</v>
      </c>
      <c r="E1180" s="58">
        <v>8</v>
      </c>
      <c r="F1180" s="60">
        <v>4.99</v>
      </c>
      <c r="G1180" s="60">
        <v>11.96</v>
      </c>
      <c r="H1180" s="60">
        <v>14.95</v>
      </c>
    </row>
    <row r="1181" spans="1:8" ht="15">
      <c r="A1181" s="58">
        <v>41689</v>
      </c>
      <c r="B1181" s="58"/>
      <c r="C1181" s="58"/>
      <c r="D1181" s="59" t="s">
        <v>1093</v>
      </c>
      <c r="E1181" s="58">
        <v>7</v>
      </c>
      <c r="F1181" s="60">
        <v>8.4</v>
      </c>
      <c r="G1181" s="60">
        <v>10.08</v>
      </c>
      <c r="H1181" s="60">
        <v>12.6</v>
      </c>
    </row>
    <row r="1182" spans="1:8" ht="15">
      <c r="A1182" s="58">
        <v>41715</v>
      </c>
      <c r="B1182" s="58"/>
      <c r="C1182" s="58"/>
      <c r="D1182" s="59" t="s">
        <v>1387</v>
      </c>
      <c r="E1182" s="58">
        <v>7</v>
      </c>
      <c r="F1182" s="60">
        <v>8.87</v>
      </c>
      <c r="G1182" s="60">
        <v>10.64</v>
      </c>
      <c r="H1182" s="60">
        <v>13.3</v>
      </c>
    </row>
    <row r="1183" spans="1:8" ht="15">
      <c r="A1183" s="58">
        <v>41745</v>
      </c>
      <c r="B1183" s="58"/>
      <c r="C1183" s="58"/>
      <c r="D1183" s="59" t="s">
        <v>1466</v>
      </c>
      <c r="E1183" s="58">
        <v>5</v>
      </c>
      <c r="F1183" s="60">
        <v>6.47</v>
      </c>
      <c r="G1183" s="60">
        <v>7.76</v>
      </c>
      <c r="H1183" s="60">
        <v>9.7</v>
      </c>
    </row>
    <row r="1184" spans="1:8" ht="15">
      <c r="A1184" s="58">
        <v>41746</v>
      </c>
      <c r="B1184" s="58"/>
      <c r="C1184" s="58"/>
      <c r="D1184" s="59" t="s">
        <v>1467</v>
      </c>
      <c r="E1184" s="58">
        <v>5</v>
      </c>
      <c r="F1184" s="60">
        <v>6.47</v>
      </c>
      <c r="G1184" s="60">
        <v>7.76</v>
      </c>
      <c r="H1184" s="60">
        <v>9.7</v>
      </c>
    </row>
    <row r="1185" spans="1:8" ht="15">
      <c r="A1185" s="58">
        <v>41747</v>
      </c>
      <c r="B1185" s="58"/>
      <c r="C1185" s="58"/>
      <c r="D1185" s="59" t="s">
        <v>1468</v>
      </c>
      <c r="E1185" s="58">
        <v>5</v>
      </c>
      <c r="F1185" s="60">
        <v>6.47</v>
      </c>
      <c r="G1185" s="60">
        <v>7.76</v>
      </c>
      <c r="H1185" s="60">
        <v>9.7</v>
      </c>
    </row>
    <row r="1186" spans="1:8" ht="15">
      <c r="A1186" s="58">
        <v>41748</v>
      </c>
      <c r="B1186" s="58"/>
      <c r="C1186" s="58"/>
      <c r="D1186" s="59" t="s">
        <v>1388</v>
      </c>
      <c r="E1186" s="58">
        <v>8</v>
      </c>
      <c r="F1186" s="60">
        <v>9.97</v>
      </c>
      <c r="G1186" s="60">
        <v>11.96</v>
      </c>
      <c r="H1186" s="60">
        <v>14.95</v>
      </c>
    </row>
    <row r="1187" spans="1:8" ht="15">
      <c r="A1187" s="58">
        <v>41749</v>
      </c>
      <c r="B1187" s="58"/>
      <c r="C1187" s="58"/>
      <c r="D1187" s="59" t="s">
        <v>1389</v>
      </c>
      <c r="E1187" s="58">
        <v>8</v>
      </c>
      <c r="F1187" s="60">
        <v>9.97</v>
      </c>
      <c r="G1187" s="60">
        <v>11.96</v>
      </c>
      <c r="H1187" s="60">
        <v>14.95</v>
      </c>
    </row>
    <row r="1188" spans="1:8" ht="15">
      <c r="A1188" s="58">
        <v>41750</v>
      </c>
      <c r="B1188" s="58"/>
      <c r="C1188" s="58"/>
      <c r="D1188" s="59" t="s">
        <v>1390</v>
      </c>
      <c r="E1188" s="58">
        <v>8</v>
      </c>
      <c r="F1188" s="60">
        <v>9.97</v>
      </c>
      <c r="G1188" s="60">
        <v>11.96</v>
      </c>
      <c r="H1188" s="60">
        <v>14.95</v>
      </c>
    </row>
    <row r="1189" spans="1:8" ht="15">
      <c r="A1189" s="58">
        <v>41758</v>
      </c>
      <c r="B1189" s="58"/>
      <c r="C1189" s="58"/>
      <c r="D1189" s="59" t="s">
        <v>973</v>
      </c>
      <c r="E1189" s="58">
        <v>7</v>
      </c>
      <c r="F1189" s="60">
        <v>8.47</v>
      </c>
      <c r="G1189" s="60">
        <v>10.16</v>
      </c>
      <c r="H1189" s="60">
        <v>12.7</v>
      </c>
    </row>
    <row r="1190" spans="1:8" ht="15">
      <c r="A1190" s="58">
        <v>41761</v>
      </c>
      <c r="B1190" s="58"/>
      <c r="C1190" s="58"/>
      <c r="D1190" s="59" t="s">
        <v>975</v>
      </c>
      <c r="E1190" s="58">
        <v>15</v>
      </c>
      <c r="F1190" s="60">
        <v>17.73</v>
      </c>
      <c r="G1190" s="60">
        <v>21.28</v>
      </c>
      <c r="H1190" s="60">
        <v>26.6</v>
      </c>
    </row>
    <row r="1191" spans="1:8" ht="15">
      <c r="A1191" s="58">
        <v>41762</v>
      </c>
      <c r="B1191" s="58"/>
      <c r="C1191" s="58"/>
      <c r="D1191" s="59" t="s">
        <v>976</v>
      </c>
      <c r="E1191" s="58">
        <v>15</v>
      </c>
      <c r="F1191" s="60">
        <v>17.73</v>
      </c>
      <c r="G1191" s="60">
        <v>21.28</v>
      </c>
      <c r="H1191" s="60">
        <v>26.6</v>
      </c>
    </row>
    <row r="1192" spans="1:8" ht="15">
      <c r="A1192" s="58">
        <v>41763</v>
      </c>
      <c r="B1192" s="58"/>
      <c r="C1192" s="58"/>
      <c r="D1192" s="59" t="s">
        <v>977</v>
      </c>
      <c r="E1192" s="58">
        <v>15</v>
      </c>
      <c r="F1192" s="60">
        <v>17.73</v>
      </c>
      <c r="G1192" s="60">
        <v>21.28</v>
      </c>
      <c r="H1192" s="60">
        <v>26.6</v>
      </c>
    </row>
    <row r="1193" spans="1:8" ht="15">
      <c r="A1193" s="58">
        <v>41765</v>
      </c>
      <c r="B1193" s="58"/>
      <c r="C1193" s="58"/>
      <c r="D1193" s="59" t="s">
        <v>200</v>
      </c>
      <c r="E1193" s="58">
        <v>15</v>
      </c>
      <c r="F1193" s="60">
        <v>17.73</v>
      </c>
      <c r="G1193" s="60">
        <v>21.28</v>
      </c>
      <c r="H1193" s="60">
        <v>26.6</v>
      </c>
    </row>
    <row r="1194" spans="1:8" ht="15">
      <c r="A1194" s="58">
        <v>41796</v>
      </c>
      <c r="B1194" s="58"/>
      <c r="C1194" s="58"/>
      <c r="D1194" s="59" t="s">
        <v>422</v>
      </c>
      <c r="E1194" s="58">
        <v>13</v>
      </c>
      <c r="F1194" s="60">
        <v>16.13</v>
      </c>
      <c r="G1194" s="60">
        <v>19.36</v>
      </c>
      <c r="H1194" s="60">
        <v>24.2</v>
      </c>
    </row>
    <row r="1195" spans="1:8" ht="15">
      <c r="A1195" s="58">
        <v>41797</v>
      </c>
      <c r="B1195" s="58"/>
      <c r="C1195" s="58"/>
      <c r="D1195" s="59" t="s">
        <v>423</v>
      </c>
      <c r="E1195" s="58">
        <v>13</v>
      </c>
      <c r="F1195" s="60">
        <v>16.13</v>
      </c>
      <c r="G1195" s="60">
        <v>19.36</v>
      </c>
      <c r="H1195" s="60">
        <v>24.2</v>
      </c>
    </row>
    <row r="1196" spans="1:8" ht="15">
      <c r="A1196" s="58">
        <v>41798</v>
      </c>
      <c r="B1196" s="58"/>
      <c r="C1196" s="58"/>
      <c r="D1196" s="59" t="s">
        <v>424</v>
      </c>
      <c r="E1196" s="58">
        <v>13</v>
      </c>
      <c r="F1196" s="60">
        <v>16.13</v>
      </c>
      <c r="G1196" s="60">
        <v>19.36</v>
      </c>
      <c r="H1196" s="60">
        <v>24.2</v>
      </c>
    </row>
    <row r="1197" spans="1:8" ht="15">
      <c r="A1197" s="58">
        <v>41799</v>
      </c>
      <c r="B1197" s="58"/>
      <c r="C1197" s="58"/>
      <c r="D1197" s="59" t="s">
        <v>425</v>
      </c>
      <c r="E1197" s="58">
        <v>13</v>
      </c>
      <c r="F1197" s="60">
        <v>16.13</v>
      </c>
      <c r="G1197" s="60">
        <v>19.36</v>
      </c>
      <c r="H1197" s="60">
        <v>24.2</v>
      </c>
    </row>
    <row r="1198" spans="1:8" ht="15">
      <c r="A1198" s="58">
        <v>41800</v>
      </c>
      <c r="B1198" s="58"/>
      <c r="C1198" s="58"/>
      <c r="D1198" s="59" t="s">
        <v>426</v>
      </c>
      <c r="E1198" s="58">
        <v>13</v>
      </c>
      <c r="F1198" s="60">
        <v>16.13</v>
      </c>
      <c r="G1198" s="60">
        <v>19.36</v>
      </c>
      <c r="H1198" s="60">
        <v>24.2</v>
      </c>
    </row>
    <row r="1199" spans="1:8" ht="15">
      <c r="A1199" s="58">
        <v>41801</v>
      </c>
      <c r="B1199" s="58"/>
      <c r="C1199" s="58"/>
      <c r="D1199" s="59" t="s">
        <v>427</v>
      </c>
      <c r="E1199" s="58">
        <v>13</v>
      </c>
      <c r="F1199" s="60">
        <v>16.13</v>
      </c>
      <c r="G1199" s="60">
        <v>19.36</v>
      </c>
      <c r="H1199" s="60">
        <v>24.2</v>
      </c>
    </row>
    <row r="1200" spans="1:8" ht="15">
      <c r="A1200" s="58">
        <v>41802</v>
      </c>
      <c r="B1200" s="58"/>
      <c r="C1200" s="58"/>
      <c r="D1200" s="59" t="s">
        <v>428</v>
      </c>
      <c r="E1200" s="58">
        <v>13</v>
      </c>
      <c r="F1200" s="60">
        <v>16.13</v>
      </c>
      <c r="G1200" s="60">
        <v>19.36</v>
      </c>
      <c r="H1200" s="60">
        <v>24.2</v>
      </c>
    </row>
    <row r="1201" spans="1:8" ht="15">
      <c r="A1201" s="58">
        <v>41803</v>
      </c>
      <c r="B1201" s="58"/>
      <c r="C1201" s="58"/>
      <c r="D1201" s="59" t="s">
        <v>429</v>
      </c>
      <c r="E1201" s="58">
        <v>13</v>
      </c>
      <c r="F1201" s="60">
        <v>16.13</v>
      </c>
      <c r="G1201" s="60">
        <v>19.36</v>
      </c>
      <c r="H1201" s="60">
        <v>24.2</v>
      </c>
    </row>
    <row r="1202" spans="1:8" ht="15">
      <c r="A1202" s="58">
        <v>41804</v>
      </c>
      <c r="B1202" s="58"/>
      <c r="C1202" s="58"/>
      <c r="D1202" s="59" t="s">
        <v>430</v>
      </c>
      <c r="E1202" s="58">
        <v>13</v>
      </c>
      <c r="F1202" s="60">
        <v>16.13</v>
      </c>
      <c r="G1202" s="60">
        <v>19.36</v>
      </c>
      <c r="H1202" s="60">
        <v>24.2</v>
      </c>
    </row>
    <row r="1203" spans="1:8" ht="15">
      <c r="A1203" s="58">
        <v>41805</v>
      </c>
      <c r="B1203" s="58"/>
      <c r="C1203" s="58"/>
      <c r="D1203" s="59" t="s">
        <v>431</v>
      </c>
      <c r="E1203" s="58">
        <v>13</v>
      </c>
      <c r="F1203" s="60">
        <v>16.13</v>
      </c>
      <c r="G1203" s="60">
        <v>19.36</v>
      </c>
      <c r="H1203" s="60">
        <v>24.2</v>
      </c>
    </row>
    <row r="1204" spans="1:8" ht="15">
      <c r="A1204" s="58">
        <v>41806</v>
      </c>
      <c r="B1204" s="58"/>
      <c r="C1204" s="58"/>
      <c r="D1204" s="59" t="s">
        <v>432</v>
      </c>
      <c r="E1204" s="58">
        <v>13</v>
      </c>
      <c r="F1204" s="60">
        <v>16.13</v>
      </c>
      <c r="G1204" s="60">
        <v>19.36</v>
      </c>
      <c r="H1204" s="60">
        <v>24.2</v>
      </c>
    </row>
    <row r="1205" spans="1:8" ht="15">
      <c r="A1205" s="58">
        <v>41807</v>
      </c>
      <c r="B1205" s="58"/>
      <c r="C1205" s="58"/>
      <c r="D1205" s="59" t="s">
        <v>433</v>
      </c>
      <c r="E1205" s="58">
        <v>13</v>
      </c>
      <c r="F1205" s="60">
        <v>16.13</v>
      </c>
      <c r="G1205" s="60">
        <v>19.36</v>
      </c>
      <c r="H1205" s="60">
        <v>24.2</v>
      </c>
    </row>
    <row r="1206" spans="1:8" ht="15">
      <c r="A1206" s="58">
        <v>41808</v>
      </c>
      <c r="B1206" s="58"/>
      <c r="C1206" s="58"/>
      <c r="D1206" s="59" t="s">
        <v>434</v>
      </c>
      <c r="E1206" s="58">
        <v>13</v>
      </c>
      <c r="F1206" s="60">
        <v>16.13</v>
      </c>
      <c r="G1206" s="60">
        <v>19.36</v>
      </c>
      <c r="H1206" s="60">
        <v>24.2</v>
      </c>
    </row>
    <row r="1207" spans="1:8" ht="15">
      <c r="A1207" s="58">
        <v>41809</v>
      </c>
      <c r="B1207" s="58"/>
      <c r="C1207" s="58"/>
      <c r="D1207" s="59" t="s">
        <v>435</v>
      </c>
      <c r="E1207" s="58">
        <v>13</v>
      </c>
      <c r="F1207" s="60">
        <v>16.13</v>
      </c>
      <c r="G1207" s="60">
        <v>19.36</v>
      </c>
      <c r="H1207" s="60">
        <v>24.2</v>
      </c>
    </row>
    <row r="1208" spans="1:8" ht="15">
      <c r="A1208" s="58">
        <v>41957</v>
      </c>
      <c r="B1208" s="58"/>
      <c r="C1208" s="58"/>
      <c r="D1208" s="59" t="s">
        <v>1065</v>
      </c>
      <c r="E1208" s="58">
        <v>2</v>
      </c>
      <c r="F1208" s="60">
        <v>2.83</v>
      </c>
      <c r="G1208" s="60">
        <v>3.4</v>
      </c>
      <c r="H1208" s="60">
        <v>4.25</v>
      </c>
    </row>
    <row r="1209" spans="1:8" ht="15">
      <c r="A1209" s="58">
        <v>41958</v>
      </c>
      <c r="B1209" s="58"/>
      <c r="C1209" s="58"/>
      <c r="D1209" s="59" t="s">
        <v>1066</v>
      </c>
      <c r="E1209" s="58">
        <v>2</v>
      </c>
      <c r="F1209" s="60">
        <v>2.83</v>
      </c>
      <c r="G1209" s="60">
        <v>3.4</v>
      </c>
      <c r="H1209" s="60">
        <v>4.25</v>
      </c>
    </row>
    <row r="1210" spans="1:8" ht="15">
      <c r="A1210" s="58">
        <v>41959</v>
      </c>
      <c r="B1210" s="58"/>
      <c r="C1210" s="58"/>
      <c r="D1210" s="59" t="s">
        <v>1067</v>
      </c>
      <c r="E1210" s="58">
        <v>2</v>
      </c>
      <c r="F1210" s="60">
        <v>2.83</v>
      </c>
      <c r="G1210" s="60">
        <v>3.4</v>
      </c>
      <c r="H1210" s="60">
        <v>4.25</v>
      </c>
    </row>
    <row r="1211" spans="1:8" ht="15">
      <c r="A1211" s="58">
        <v>41960</v>
      </c>
      <c r="B1211" s="58"/>
      <c r="C1211" s="58"/>
      <c r="D1211" s="59" t="s">
        <v>280</v>
      </c>
      <c r="E1211" s="58">
        <v>12</v>
      </c>
      <c r="F1211" s="60">
        <v>15.1</v>
      </c>
      <c r="G1211" s="60">
        <v>18.12</v>
      </c>
      <c r="H1211" s="60">
        <v>22.65</v>
      </c>
    </row>
    <row r="1212" spans="1:8" ht="15">
      <c r="A1212" s="58">
        <v>41961</v>
      </c>
      <c r="B1212" s="58"/>
      <c r="C1212" s="58"/>
      <c r="D1212" s="59" t="s">
        <v>333</v>
      </c>
      <c r="E1212" s="58">
        <v>12</v>
      </c>
      <c r="F1212" s="60">
        <v>15.1</v>
      </c>
      <c r="G1212" s="60">
        <v>18.12</v>
      </c>
      <c r="H1212" s="60">
        <v>22.65</v>
      </c>
    </row>
    <row r="1213" spans="1:8" ht="15">
      <c r="A1213" s="58">
        <v>41962</v>
      </c>
      <c r="B1213" s="58"/>
      <c r="C1213" s="58"/>
      <c r="D1213" s="59" t="s">
        <v>822</v>
      </c>
      <c r="E1213" s="58">
        <v>12</v>
      </c>
      <c r="F1213" s="60">
        <v>15.1</v>
      </c>
      <c r="G1213" s="60">
        <v>18.12</v>
      </c>
      <c r="H1213" s="60">
        <v>22.65</v>
      </c>
    </row>
    <row r="1214" spans="1:8" ht="15">
      <c r="A1214" s="58">
        <v>41963</v>
      </c>
      <c r="B1214" s="58"/>
      <c r="C1214" s="58"/>
      <c r="D1214" s="59" t="s">
        <v>281</v>
      </c>
      <c r="E1214" s="58">
        <v>12</v>
      </c>
      <c r="F1214" s="60">
        <v>15.1</v>
      </c>
      <c r="G1214" s="60">
        <v>18.12</v>
      </c>
      <c r="H1214" s="60">
        <v>22.65</v>
      </c>
    </row>
    <row r="1215" spans="1:8" ht="15">
      <c r="A1215" s="58">
        <v>41964</v>
      </c>
      <c r="B1215" s="58"/>
      <c r="C1215" s="58"/>
      <c r="D1215" s="59" t="s">
        <v>282</v>
      </c>
      <c r="E1215" s="58">
        <v>12</v>
      </c>
      <c r="F1215" s="60">
        <v>15.1</v>
      </c>
      <c r="G1215" s="60">
        <v>18.12</v>
      </c>
      <c r="H1215" s="60">
        <v>22.65</v>
      </c>
    </row>
    <row r="1216" spans="1:8" ht="15">
      <c r="A1216" s="58">
        <v>41965</v>
      </c>
      <c r="B1216" s="58"/>
      <c r="C1216" s="58"/>
      <c r="D1216" s="59" t="s">
        <v>283</v>
      </c>
      <c r="E1216" s="58">
        <v>12</v>
      </c>
      <c r="F1216" s="60">
        <v>15.1</v>
      </c>
      <c r="G1216" s="60">
        <v>18.12</v>
      </c>
      <c r="H1216" s="60">
        <v>22.65</v>
      </c>
    </row>
    <row r="1217" spans="1:8" ht="15">
      <c r="A1217" s="58">
        <v>41966</v>
      </c>
      <c r="B1217" s="58"/>
      <c r="C1217" s="58"/>
      <c r="D1217" s="59" t="s">
        <v>284</v>
      </c>
      <c r="E1217" s="58">
        <v>12</v>
      </c>
      <c r="F1217" s="60">
        <v>15.1</v>
      </c>
      <c r="G1217" s="60">
        <v>18.12</v>
      </c>
      <c r="H1217" s="60">
        <v>22.65</v>
      </c>
    </row>
    <row r="1218" spans="1:8" ht="15">
      <c r="A1218" s="58">
        <v>41967</v>
      </c>
      <c r="B1218" s="58"/>
      <c r="C1218" s="58"/>
      <c r="D1218" s="59" t="s">
        <v>285</v>
      </c>
      <c r="E1218" s="58">
        <v>12</v>
      </c>
      <c r="F1218" s="60">
        <v>15.1</v>
      </c>
      <c r="G1218" s="60">
        <v>18.12</v>
      </c>
      <c r="H1218" s="60">
        <v>22.65</v>
      </c>
    </row>
    <row r="1219" spans="1:8" ht="15">
      <c r="A1219" s="58">
        <v>42027</v>
      </c>
      <c r="B1219" s="58"/>
      <c r="C1219" s="58"/>
      <c r="D1219" s="59" t="s">
        <v>263</v>
      </c>
      <c r="E1219" s="58">
        <v>6</v>
      </c>
      <c r="F1219" s="60">
        <v>7.7</v>
      </c>
      <c r="G1219" s="60">
        <v>9.24</v>
      </c>
      <c r="H1219" s="60">
        <v>11.55</v>
      </c>
    </row>
    <row r="1220" spans="1:8" ht="15">
      <c r="A1220" s="58">
        <v>42119</v>
      </c>
      <c r="B1220" s="58"/>
      <c r="C1220" s="58"/>
      <c r="D1220" s="59" t="s">
        <v>1051</v>
      </c>
      <c r="E1220" s="58">
        <v>12</v>
      </c>
      <c r="F1220" s="60">
        <v>14.23</v>
      </c>
      <c r="G1220" s="60">
        <v>17.08</v>
      </c>
      <c r="H1220" s="60">
        <v>21.35</v>
      </c>
    </row>
    <row r="1221" spans="1:8" ht="15">
      <c r="A1221" s="58">
        <v>42215</v>
      </c>
      <c r="B1221" s="58"/>
      <c r="C1221" s="58"/>
      <c r="D1221" s="59" t="s">
        <v>823</v>
      </c>
      <c r="E1221" s="58">
        <v>18</v>
      </c>
      <c r="F1221" s="60">
        <v>21.67</v>
      </c>
      <c r="G1221" s="60">
        <v>26</v>
      </c>
      <c r="H1221" s="60">
        <v>32.5</v>
      </c>
    </row>
    <row r="1222" spans="1:8" ht="15">
      <c r="A1222" s="58">
        <v>42216</v>
      </c>
      <c r="B1222" s="58"/>
      <c r="C1222" s="58"/>
      <c r="D1222" s="59" t="s">
        <v>824</v>
      </c>
      <c r="E1222" s="58">
        <v>18</v>
      </c>
      <c r="F1222" s="60">
        <v>21.67</v>
      </c>
      <c r="G1222" s="60">
        <v>26</v>
      </c>
      <c r="H1222" s="60">
        <v>32.5</v>
      </c>
    </row>
    <row r="1223" spans="1:8" ht="15">
      <c r="A1223" s="58">
        <v>42217</v>
      </c>
      <c r="B1223" s="58"/>
      <c r="C1223" s="58"/>
      <c r="D1223" s="59" t="s">
        <v>825</v>
      </c>
      <c r="E1223" s="58">
        <v>18</v>
      </c>
      <c r="F1223" s="60">
        <v>21.67</v>
      </c>
      <c r="G1223" s="60">
        <v>26</v>
      </c>
      <c r="H1223" s="60">
        <v>32.5</v>
      </c>
    </row>
    <row r="1224" spans="1:8" ht="15">
      <c r="A1224" s="58">
        <v>42273</v>
      </c>
      <c r="B1224" s="58"/>
      <c r="C1224" s="58"/>
      <c r="D1224" s="59" t="s">
        <v>1428</v>
      </c>
      <c r="E1224" s="58">
        <v>7</v>
      </c>
      <c r="F1224" s="60">
        <v>8.87</v>
      </c>
      <c r="G1224" s="60">
        <v>10.64</v>
      </c>
      <c r="H1224" s="60">
        <v>13.3</v>
      </c>
    </row>
    <row r="1225" spans="1:8" ht="15">
      <c r="A1225" s="58">
        <v>42287</v>
      </c>
      <c r="B1225" s="58"/>
      <c r="C1225" s="58"/>
      <c r="D1225" s="59" t="s">
        <v>201</v>
      </c>
      <c r="E1225" s="58">
        <v>7</v>
      </c>
      <c r="F1225" s="60">
        <v>4.44</v>
      </c>
      <c r="G1225" s="60">
        <v>10.64</v>
      </c>
      <c r="H1225" s="60">
        <v>13.3</v>
      </c>
    </row>
    <row r="1226" spans="1:8" ht="15">
      <c r="A1226" s="58">
        <v>42288</v>
      </c>
      <c r="B1226" s="58"/>
      <c r="C1226" s="58"/>
      <c r="D1226" s="59" t="s">
        <v>985</v>
      </c>
      <c r="E1226" s="58">
        <v>2</v>
      </c>
      <c r="F1226" s="60">
        <v>1.39</v>
      </c>
      <c r="G1226" s="60">
        <v>3.32</v>
      </c>
      <c r="H1226" s="60">
        <v>4.15</v>
      </c>
    </row>
    <row r="1227" spans="1:8" ht="15">
      <c r="A1227" s="58">
        <v>42303</v>
      </c>
      <c r="B1227" s="58"/>
      <c r="C1227" s="58"/>
      <c r="D1227" s="59" t="s">
        <v>203</v>
      </c>
      <c r="E1227" s="58">
        <v>9</v>
      </c>
      <c r="F1227" s="60">
        <v>5.79</v>
      </c>
      <c r="G1227" s="60">
        <v>13.88</v>
      </c>
      <c r="H1227" s="60">
        <v>17.35</v>
      </c>
    </row>
    <row r="1228" spans="1:8" ht="15">
      <c r="A1228" s="58">
        <v>42314</v>
      </c>
      <c r="B1228" s="58"/>
      <c r="C1228" s="58"/>
      <c r="D1228" s="59" t="s">
        <v>395</v>
      </c>
      <c r="E1228" s="58">
        <v>3</v>
      </c>
      <c r="F1228" s="60">
        <v>4.13</v>
      </c>
      <c r="G1228" s="60">
        <v>4.96</v>
      </c>
      <c r="H1228" s="60">
        <v>6.2</v>
      </c>
    </row>
    <row r="1229" spans="1:8" ht="15">
      <c r="A1229" s="58">
        <v>42316</v>
      </c>
      <c r="B1229" s="58"/>
      <c r="C1229" s="58"/>
      <c r="D1229" s="59" t="s">
        <v>396</v>
      </c>
      <c r="E1229" s="58">
        <v>3</v>
      </c>
      <c r="F1229" s="60">
        <v>4.13</v>
      </c>
      <c r="G1229" s="60">
        <v>4.96</v>
      </c>
      <c r="H1229" s="60">
        <v>6.2</v>
      </c>
    </row>
    <row r="1230" spans="1:8" ht="15">
      <c r="A1230" s="58">
        <v>42317</v>
      </c>
      <c r="B1230" s="58"/>
      <c r="C1230" s="58"/>
      <c r="D1230" s="59" t="s">
        <v>397</v>
      </c>
      <c r="E1230" s="58">
        <v>3</v>
      </c>
      <c r="F1230" s="60">
        <v>4.13</v>
      </c>
      <c r="G1230" s="60">
        <v>4.96</v>
      </c>
      <c r="H1230" s="60">
        <v>6.2</v>
      </c>
    </row>
    <row r="1231" spans="1:8" ht="15">
      <c r="A1231" s="58">
        <v>42321</v>
      </c>
      <c r="B1231" s="58"/>
      <c r="C1231" s="58"/>
      <c r="D1231" s="59" t="s">
        <v>1119</v>
      </c>
      <c r="E1231" s="58">
        <v>2</v>
      </c>
      <c r="F1231" s="60">
        <v>2.13</v>
      </c>
      <c r="G1231" s="60">
        <v>2.56</v>
      </c>
      <c r="H1231" s="60">
        <v>3.2</v>
      </c>
    </row>
    <row r="1232" spans="1:8" ht="15">
      <c r="A1232" s="58">
        <v>42322</v>
      </c>
      <c r="B1232" s="58"/>
      <c r="C1232" s="58"/>
      <c r="D1232" s="59" t="s">
        <v>1120</v>
      </c>
      <c r="E1232" s="58">
        <v>2</v>
      </c>
      <c r="F1232" s="60">
        <v>2.13</v>
      </c>
      <c r="G1232" s="60">
        <v>2.56</v>
      </c>
      <c r="H1232" s="60">
        <v>3.2</v>
      </c>
    </row>
    <row r="1233" spans="1:8" ht="15">
      <c r="A1233" s="58">
        <v>42323</v>
      </c>
      <c r="B1233" s="58"/>
      <c r="C1233" s="58"/>
      <c r="D1233" s="59" t="s">
        <v>1121</v>
      </c>
      <c r="E1233" s="58">
        <v>2</v>
      </c>
      <c r="F1233" s="60">
        <v>2.13</v>
      </c>
      <c r="G1233" s="60">
        <v>2.56</v>
      </c>
      <c r="H1233" s="60">
        <v>3.2</v>
      </c>
    </row>
    <row r="1234" spans="1:8" ht="15">
      <c r="A1234" s="58">
        <v>42324</v>
      </c>
      <c r="B1234" s="58"/>
      <c r="C1234" s="58"/>
      <c r="D1234" s="59" t="s">
        <v>549</v>
      </c>
      <c r="E1234" s="58">
        <v>14</v>
      </c>
      <c r="F1234" s="60">
        <v>16.53</v>
      </c>
      <c r="G1234" s="60">
        <v>19.84</v>
      </c>
      <c r="H1234" s="60">
        <v>24.8</v>
      </c>
    </row>
    <row r="1235" spans="1:8" ht="15">
      <c r="A1235" s="58">
        <v>42325</v>
      </c>
      <c r="B1235" s="58"/>
      <c r="C1235" s="58"/>
      <c r="D1235" s="59" t="s">
        <v>550</v>
      </c>
      <c r="E1235" s="58">
        <v>14</v>
      </c>
      <c r="F1235" s="60">
        <v>16.53</v>
      </c>
      <c r="G1235" s="60">
        <v>19.84</v>
      </c>
      <c r="H1235" s="60">
        <v>24.8</v>
      </c>
    </row>
    <row r="1236" spans="1:8" ht="15">
      <c r="A1236" s="58">
        <v>42326</v>
      </c>
      <c r="B1236" s="58"/>
      <c r="C1236" s="58"/>
      <c r="D1236" s="59" t="s">
        <v>551</v>
      </c>
      <c r="E1236" s="58">
        <v>14</v>
      </c>
      <c r="F1236" s="60">
        <v>16.53</v>
      </c>
      <c r="G1236" s="60">
        <v>19.84</v>
      </c>
      <c r="H1236" s="60">
        <v>24.8</v>
      </c>
    </row>
    <row r="1237" spans="1:8" ht="15">
      <c r="A1237" s="58">
        <v>42327</v>
      </c>
      <c r="B1237" s="58"/>
      <c r="C1237" s="58"/>
      <c r="D1237" s="59" t="s">
        <v>552</v>
      </c>
      <c r="E1237" s="58">
        <v>14</v>
      </c>
      <c r="F1237" s="60">
        <v>16.53</v>
      </c>
      <c r="G1237" s="60">
        <v>19.84</v>
      </c>
      <c r="H1237" s="60">
        <v>24.8</v>
      </c>
    </row>
    <row r="1238" spans="1:8" ht="15">
      <c r="A1238" s="58">
        <v>42328</v>
      </c>
      <c r="B1238" s="58"/>
      <c r="C1238" s="58"/>
      <c r="D1238" s="59" t="s">
        <v>553</v>
      </c>
      <c r="E1238" s="58">
        <v>14</v>
      </c>
      <c r="F1238" s="60">
        <v>16.53</v>
      </c>
      <c r="G1238" s="60">
        <v>19.84</v>
      </c>
      <c r="H1238" s="60">
        <v>24.8</v>
      </c>
    </row>
    <row r="1239" spans="1:8" ht="15">
      <c r="A1239" s="58">
        <v>42329</v>
      </c>
      <c r="B1239" s="58"/>
      <c r="C1239" s="58"/>
      <c r="D1239" s="59" t="s">
        <v>554</v>
      </c>
      <c r="E1239" s="58">
        <v>14</v>
      </c>
      <c r="F1239" s="60">
        <v>16.53</v>
      </c>
      <c r="G1239" s="60">
        <v>19.84</v>
      </c>
      <c r="H1239" s="60">
        <v>24.8</v>
      </c>
    </row>
    <row r="1240" spans="1:8" ht="15">
      <c r="A1240" s="58">
        <v>42330</v>
      </c>
      <c r="B1240" s="58"/>
      <c r="C1240" s="58"/>
      <c r="D1240" s="59" t="s">
        <v>555</v>
      </c>
      <c r="E1240" s="58">
        <v>14</v>
      </c>
      <c r="F1240" s="60">
        <v>16.53</v>
      </c>
      <c r="G1240" s="60">
        <v>19.84</v>
      </c>
      <c r="H1240" s="60">
        <v>24.8</v>
      </c>
    </row>
    <row r="1241" spans="1:8" ht="15">
      <c r="A1241" s="58">
        <v>42331</v>
      </c>
      <c r="B1241" s="58"/>
      <c r="C1241" s="58"/>
      <c r="D1241" s="59" t="s">
        <v>556</v>
      </c>
      <c r="E1241" s="58">
        <v>14</v>
      </c>
      <c r="F1241" s="60">
        <v>16.53</v>
      </c>
      <c r="G1241" s="60">
        <v>19.84</v>
      </c>
      <c r="H1241" s="60">
        <v>24.8</v>
      </c>
    </row>
    <row r="1242" spans="1:8" ht="15">
      <c r="A1242" s="58">
        <v>42332</v>
      </c>
      <c r="B1242" s="58"/>
      <c r="C1242" s="58"/>
      <c r="D1242" s="59" t="s">
        <v>557</v>
      </c>
      <c r="E1242" s="58">
        <v>14</v>
      </c>
      <c r="F1242" s="60">
        <v>16.53</v>
      </c>
      <c r="G1242" s="60">
        <v>19.84</v>
      </c>
      <c r="H1242" s="60">
        <v>24.8</v>
      </c>
    </row>
    <row r="1243" spans="1:8" ht="15">
      <c r="A1243" s="58">
        <v>42333</v>
      </c>
      <c r="B1243" s="58"/>
      <c r="C1243" s="58"/>
      <c r="D1243" s="59" t="s">
        <v>558</v>
      </c>
      <c r="E1243" s="58">
        <v>14</v>
      </c>
      <c r="F1243" s="60">
        <v>16.53</v>
      </c>
      <c r="G1243" s="60">
        <v>19.84</v>
      </c>
      <c r="H1243" s="60">
        <v>24.8</v>
      </c>
    </row>
    <row r="1244" spans="1:8" ht="15">
      <c r="A1244" s="58">
        <v>42346</v>
      </c>
      <c r="B1244" s="58"/>
      <c r="C1244" s="58"/>
      <c r="D1244" s="59" t="s">
        <v>1096</v>
      </c>
      <c r="E1244" s="58">
        <v>15</v>
      </c>
      <c r="F1244" s="60">
        <v>17.73</v>
      </c>
      <c r="G1244" s="60">
        <v>21.28</v>
      </c>
      <c r="H1244" s="60">
        <v>26.6</v>
      </c>
    </row>
    <row r="1245" spans="1:8" ht="15">
      <c r="A1245" s="58">
        <v>42377</v>
      </c>
      <c r="B1245" s="58"/>
      <c r="C1245" s="58"/>
      <c r="D1245" s="59" t="s">
        <v>1391</v>
      </c>
      <c r="E1245" s="58">
        <v>19</v>
      </c>
      <c r="F1245" s="60">
        <v>23.13</v>
      </c>
      <c r="G1245" s="60">
        <v>27.76</v>
      </c>
      <c r="H1245" s="60">
        <v>34.7</v>
      </c>
    </row>
    <row r="1246" spans="1:8" ht="15">
      <c r="A1246" s="58">
        <v>42450</v>
      </c>
      <c r="B1246" s="58"/>
      <c r="C1246" s="58"/>
      <c r="D1246" s="59" t="s">
        <v>1393</v>
      </c>
      <c r="E1246" s="58">
        <v>5</v>
      </c>
      <c r="F1246" s="60">
        <v>2.9</v>
      </c>
      <c r="G1246" s="60">
        <v>6.96</v>
      </c>
      <c r="H1246" s="60">
        <v>8.7</v>
      </c>
    </row>
    <row r="1247" spans="1:8" ht="15">
      <c r="A1247" s="58">
        <v>42453</v>
      </c>
      <c r="B1247" s="58"/>
      <c r="C1247" s="58"/>
      <c r="D1247" s="59" t="s">
        <v>1616</v>
      </c>
      <c r="E1247" s="58">
        <v>5</v>
      </c>
      <c r="F1247" s="60">
        <v>2.9</v>
      </c>
      <c r="G1247" s="60">
        <v>6.96</v>
      </c>
      <c r="H1247" s="60">
        <v>8.7</v>
      </c>
    </row>
    <row r="1248" spans="1:8" ht="15">
      <c r="A1248" s="58">
        <v>42499</v>
      </c>
      <c r="B1248" s="58"/>
      <c r="C1248" s="58"/>
      <c r="D1248" s="59" t="s">
        <v>587</v>
      </c>
      <c r="E1248" s="58">
        <v>45</v>
      </c>
      <c r="F1248" s="60">
        <v>54.6</v>
      </c>
      <c r="G1248" s="60">
        <v>65.52</v>
      </c>
      <c r="H1248" s="60">
        <v>81.9</v>
      </c>
    </row>
    <row r="1249" spans="1:8" ht="15">
      <c r="A1249" s="58">
        <v>42523</v>
      </c>
      <c r="B1249" s="58"/>
      <c r="C1249" s="58"/>
      <c r="D1249" s="59" t="s">
        <v>1477</v>
      </c>
      <c r="E1249" s="58">
        <v>13</v>
      </c>
      <c r="F1249" s="60">
        <v>16.1</v>
      </c>
      <c r="G1249" s="60">
        <v>19.32</v>
      </c>
      <c r="H1249" s="60">
        <v>24.15</v>
      </c>
    </row>
    <row r="1250" spans="1:8" ht="15">
      <c r="A1250" s="58">
        <v>42553</v>
      </c>
      <c r="B1250" s="58"/>
      <c r="C1250" s="58"/>
      <c r="D1250" s="59" t="s">
        <v>1395</v>
      </c>
      <c r="E1250" s="58">
        <v>13</v>
      </c>
      <c r="F1250" s="60">
        <v>15.87</v>
      </c>
      <c r="G1250" s="60">
        <v>19.04</v>
      </c>
      <c r="H1250" s="60">
        <v>23.8</v>
      </c>
    </row>
    <row r="1251" spans="1:8" ht="15">
      <c r="A1251" s="58">
        <v>42555</v>
      </c>
      <c r="B1251" s="58"/>
      <c r="C1251" s="58"/>
      <c r="D1251" s="59" t="s">
        <v>1396</v>
      </c>
      <c r="E1251" s="58">
        <v>12</v>
      </c>
      <c r="F1251" s="60">
        <v>14.57</v>
      </c>
      <c r="G1251" s="60">
        <v>17.48</v>
      </c>
      <c r="H1251" s="60">
        <v>21.85</v>
      </c>
    </row>
    <row r="1252" spans="1:8" ht="15">
      <c r="A1252" s="58">
        <v>42556</v>
      </c>
      <c r="B1252" s="58"/>
      <c r="C1252" s="58"/>
      <c r="D1252" s="59" t="s">
        <v>1397</v>
      </c>
      <c r="E1252" s="58">
        <v>15</v>
      </c>
      <c r="F1252" s="60">
        <v>18.17</v>
      </c>
      <c r="G1252" s="60">
        <v>21.8</v>
      </c>
      <c r="H1252" s="60">
        <v>27.25</v>
      </c>
    </row>
    <row r="1253" spans="1:8" ht="15">
      <c r="A1253" s="58">
        <v>42566</v>
      </c>
      <c r="B1253" s="58"/>
      <c r="C1253" s="58"/>
      <c r="D1253" s="59" t="s">
        <v>1326</v>
      </c>
      <c r="E1253" s="58">
        <v>11</v>
      </c>
      <c r="F1253" s="60">
        <v>13.53</v>
      </c>
      <c r="G1253" s="60">
        <v>16.24</v>
      </c>
      <c r="H1253" s="60">
        <v>20.3</v>
      </c>
    </row>
    <row r="1254" spans="1:8" ht="15">
      <c r="A1254" s="58">
        <v>42567</v>
      </c>
      <c r="B1254" s="58"/>
      <c r="C1254" s="58"/>
      <c r="D1254" s="59" t="s">
        <v>1327</v>
      </c>
      <c r="E1254" s="58">
        <v>12</v>
      </c>
      <c r="F1254" s="60">
        <v>15.2</v>
      </c>
      <c r="G1254" s="60">
        <v>18.24</v>
      </c>
      <c r="H1254" s="60">
        <v>22.8</v>
      </c>
    </row>
    <row r="1255" spans="1:8" ht="15">
      <c r="A1255" s="58">
        <v>42588</v>
      </c>
      <c r="B1255" s="58"/>
      <c r="C1255" s="58"/>
      <c r="D1255" s="59" t="s">
        <v>1330</v>
      </c>
      <c r="E1255" s="58">
        <v>11</v>
      </c>
      <c r="F1255" s="60">
        <v>13.53</v>
      </c>
      <c r="G1255" s="60">
        <v>16.24</v>
      </c>
      <c r="H1255" s="60">
        <v>20.3</v>
      </c>
    </row>
    <row r="1256" spans="1:8" ht="15">
      <c r="A1256" s="58">
        <v>42589</v>
      </c>
      <c r="B1256" s="58"/>
      <c r="C1256" s="58"/>
      <c r="D1256" s="59" t="s">
        <v>1331</v>
      </c>
      <c r="E1256" s="58">
        <v>11</v>
      </c>
      <c r="F1256" s="60">
        <v>13.53</v>
      </c>
      <c r="G1256" s="60">
        <v>16.24</v>
      </c>
      <c r="H1256" s="60">
        <v>20.3</v>
      </c>
    </row>
    <row r="1257" spans="1:8" ht="15">
      <c r="A1257" s="58">
        <v>42590</v>
      </c>
      <c r="B1257" s="58"/>
      <c r="C1257" s="58"/>
      <c r="D1257" s="59" t="s">
        <v>1332</v>
      </c>
      <c r="E1257" s="58">
        <v>9</v>
      </c>
      <c r="F1257" s="60">
        <v>10.87</v>
      </c>
      <c r="G1257" s="60">
        <v>13.04</v>
      </c>
      <c r="H1257" s="60">
        <v>16.3</v>
      </c>
    </row>
    <row r="1258" spans="1:8" ht="15">
      <c r="A1258" s="58">
        <v>42609</v>
      </c>
      <c r="B1258" s="58"/>
      <c r="C1258" s="58"/>
      <c r="D1258" s="59" t="s">
        <v>1333</v>
      </c>
      <c r="E1258" s="58">
        <v>9</v>
      </c>
      <c r="F1258" s="60">
        <v>10.87</v>
      </c>
      <c r="G1258" s="60">
        <v>13.04</v>
      </c>
      <c r="H1258" s="60">
        <v>16.3</v>
      </c>
    </row>
    <row r="1259" spans="1:8" ht="15">
      <c r="A1259" s="58">
        <v>42742</v>
      </c>
      <c r="B1259" s="58"/>
      <c r="C1259" s="58"/>
      <c r="D1259" s="59" t="s">
        <v>438</v>
      </c>
      <c r="E1259" s="58">
        <v>22</v>
      </c>
      <c r="F1259" s="60">
        <v>26.8</v>
      </c>
      <c r="G1259" s="60">
        <v>32.16</v>
      </c>
      <c r="H1259" s="60">
        <v>40.2</v>
      </c>
    </row>
    <row r="1260" spans="1:8" ht="15">
      <c r="A1260" s="58">
        <v>42779</v>
      </c>
      <c r="B1260" s="58"/>
      <c r="C1260" s="58"/>
      <c r="D1260" s="59" t="s">
        <v>483</v>
      </c>
      <c r="E1260" s="58">
        <v>12</v>
      </c>
      <c r="F1260" s="60">
        <v>15.03</v>
      </c>
      <c r="G1260" s="60">
        <v>18.04</v>
      </c>
      <c r="H1260" s="60">
        <v>22.55</v>
      </c>
    </row>
    <row r="1261" spans="1:8" ht="15">
      <c r="A1261" s="58">
        <v>42831</v>
      </c>
      <c r="B1261" s="58"/>
      <c r="C1261" s="58"/>
      <c r="D1261" s="59" t="s">
        <v>1117</v>
      </c>
      <c r="E1261" s="58">
        <v>13</v>
      </c>
      <c r="F1261" s="60">
        <v>16.1</v>
      </c>
      <c r="G1261" s="60">
        <v>19.32</v>
      </c>
      <c r="H1261" s="60">
        <v>24.15</v>
      </c>
    </row>
    <row r="1262" spans="1:8" ht="15">
      <c r="A1262" s="58">
        <v>42883</v>
      </c>
      <c r="B1262" s="58"/>
      <c r="C1262" s="58"/>
      <c r="D1262" s="59" t="s">
        <v>1060</v>
      </c>
      <c r="E1262" s="58">
        <v>10</v>
      </c>
      <c r="F1262" s="60">
        <v>11.77</v>
      </c>
      <c r="G1262" s="60">
        <v>14.12</v>
      </c>
      <c r="H1262" s="60">
        <v>17.65</v>
      </c>
    </row>
    <row r="1263" spans="1:8" ht="15">
      <c r="A1263" s="58">
        <v>42884</v>
      </c>
      <c r="B1263" s="58"/>
      <c r="C1263" s="58"/>
      <c r="D1263" s="59" t="s">
        <v>1362</v>
      </c>
      <c r="E1263" s="58">
        <v>13</v>
      </c>
      <c r="F1263" s="60">
        <v>16.1</v>
      </c>
      <c r="G1263" s="60">
        <v>19.32</v>
      </c>
      <c r="H1263" s="60">
        <v>24.15</v>
      </c>
    </row>
    <row r="1264" spans="1:8" ht="15">
      <c r="A1264" s="58">
        <v>42885</v>
      </c>
      <c r="B1264" s="58"/>
      <c r="C1264" s="58"/>
      <c r="D1264" s="59" t="s">
        <v>1118</v>
      </c>
      <c r="E1264" s="58">
        <v>13</v>
      </c>
      <c r="F1264" s="60">
        <v>16.1</v>
      </c>
      <c r="G1264" s="60">
        <v>19.32</v>
      </c>
      <c r="H1264" s="60">
        <v>24.15</v>
      </c>
    </row>
    <row r="1265" spans="1:8" ht="15">
      <c r="A1265" s="58">
        <v>42893</v>
      </c>
      <c r="B1265" s="58"/>
      <c r="C1265" s="58"/>
      <c r="D1265" s="59" t="s">
        <v>1617</v>
      </c>
      <c r="E1265" s="58">
        <v>13</v>
      </c>
      <c r="F1265" s="60">
        <v>16.33</v>
      </c>
      <c r="G1265" s="60">
        <v>19.6</v>
      </c>
      <c r="H1265" s="60">
        <v>24.5</v>
      </c>
    </row>
    <row r="1266" spans="1:8" ht="15">
      <c r="A1266" s="58">
        <v>42895</v>
      </c>
      <c r="B1266" s="58"/>
      <c r="C1266" s="58"/>
      <c r="D1266" s="59" t="s">
        <v>629</v>
      </c>
      <c r="E1266" s="58">
        <v>8</v>
      </c>
      <c r="F1266" s="60">
        <v>9.23</v>
      </c>
      <c r="G1266" s="60">
        <v>11.08</v>
      </c>
      <c r="H1266" s="60">
        <v>13.85</v>
      </c>
    </row>
    <row r="1267" spans="1:8" ht="15">
      <c r="A1267" s="58">
        <v>42953</v>
      </c>
      <c r="B1267" s="58"/>
      <c r="C1267" s="58"/>
      <c r="D1267" s="59" t="s">
        <v>1506</v>
      </c>
      <c r="E1267" s="58">
        <v>10</v>
      </c>
      <c r="F1267" s="60">
        <v>12.53</v>
      </c>
      <c r="G1267" s="60">
        <v>15.04</v>
      </c>
      <c r="H1267" s="60">
        <v>18.8</v>
      </c>
    </row>
    <row r="1268" spans="1:8" ht="15">
      <c r="A1268" s="58">
        <v>43506</v>
      </c>
      <c r="B1268" s="58"/>
      <c r="C1268" s="58"/>
      <c r="D1268" s="59" t="s">
        <v>1097</v>
      </c>
      <c r="E1268" s="58">
        <v>10</v>
      </c>
      <c r="F1268" s="60">
        <v>11.6</v>
      </c>
      <c r="G1268" s="60">
        <v>13.92</v>
      </c>
      <c r="H1268" s="60">
        <v>17.4</v>
      </c>
    </row>
    <row r="1269" spans="1:8" ht="15">
      <c r="A1269" s="58">
        <v>43507</v>
      </c>
      <c r="B1269" s="58"/>
      <c r="C1269" s="58"/>
      <c r="D1269" s="59" t="s">
        <v>1098</v>
      </c>
      <c r="E1269" s="58">
        <v>10</v>
      </c>
      <c r="F1269" s="60">
        <v>11.6</v>
      </c>
      <c r="G1269" s="60">
        <v>13.92</v>
      </c>
      <c r="H1269" s="60">
        <v>17.4</v>
      </c>
    </row>
    <row r="1270" spans="1:8" ht="15">
      <c r="A1270" s="58">
        <v>43508</v>
      </c>
      <c r="B1270" s="58"/>
      <c r="C1270" s="58"/>
      <c r="D1270" s="59" t="s">
        <v>1099</v>
      </c>
      <c r="E1270" s="58">
        <v>10</v>
      </c>
      <c r="F1270" s="60">
        <v>11.6</v>
      </c>
      <c r="G1270" s="60">
        <v>13.92</v>
      </c>
      <c r="H1270" s="60">
        <v>17.4</v>
      </c>
    </row>
    <row r="1271" spans="1:8" ht="15">
      <c r="A1271" s="58">
        <v>43850</v>
      </c>
      <c r="B1271" s="58"/>
      <c r="C1271" s="58"/>
      <c r="D1271" s="59" t="s">
        <v>387</v>
      </c>
      <c r="E1271" s="58">
        <v>10</v>
      </c>
      <c r="F1271" s="60">
        <v>5.84</v>
      </c>
      <c r="G1271" s="60">
        <v>14</v>
      </c>
      <c r="H1271" s="60">
        <v>17.5</v>
      </c>
    </row>
    <row r="1272" spans="1:8" ht="15">
      <c r="A1272" s="58">
        <v>43927</v>
      </c>
      <c r="B1272" s="58"/>
      <c r="C1272" s="58"/>
      <c r="D1272" s="59" t="s">
        <v>1142</v>
      </c>
      <c r="E1272" s="58">
        <v>6</v>
      </c>
      <c r="F1272" s="60">
        <v>6.87</v>
      </c>
      <c r="G1272" s="60">
        <v>8.24</v>
      </c>
      <c r="H1272" s="60">
        <v>10.3</v>
      </c>
    </row>
    <row r="1273" spans="1:8" ht="15">
      <c r="A1273" s="58">
        <v>43929</v>
      </c>
      <c r="B1273" s="58"/>
      <c r="C1273" s="58"/>
      <c r="D1273" s="59" t="s">
        <v>1143</v>
      </c>
      <c r="E1273" s="58">
        <v>3</v>
      </c>
      <c r="F1273" s="60">
        <v>4.07</v>
      </c>
      <c r="G1273" s="60">
        <v>4.88</v>
      </c>
      <c r="H1273" s="60">
        <v>6.1</v>
      </c>
    </row>
    <row r="1274" spans="1:8" ht="15">
      <c r="A1274" s="58">
        <v>43932</v>
      </c>
      <c r="B1274" s="58"/>
      <c r="C1274" s="58"/>
      <c r="D1274" s="59" t="s">
        <v>1144</v>
      </c>
      <c r="E1274" s="58">
        <v>8</v>
      </c>
      <c r="F1274" s="60">
        <v>9.77</v>
      </c>
      <c r="G1274" s="60">
        <v>11.72</v>
      </c>
      <c r="H1274" s="60">
        <v>14.65</v>
      </c>
    </row>
    <row r="1275" spans="1:8" ht="15">
      <c r="A1275" s="58">
        <v>44007</v>
      </c>
      <c r="B1275" s="58"/>
      <c r="C1275" s="58"/>
      <c r="D1275" s="59" t="s">
        <v>1340</v>
      </c>
      <c r="E1275" s="58">
        <v>26</v>
      </c>
      <c r="F1275" s="60">
        <v>32.27</v>
      </c>
      <c r="G1275" s="60">
        <v>38.72</v>
      </c>
      <c r="H1275" s="60">
        <v>48.4</v>
      </c>
    </row>
    <row r="1276" spans="1:8" ht="15">
      <c r="A1276" s="58">
        <v>44155</v>
      </c>
      <c r="B1276" s="58"/>
      <c r="C1276" s="58"/>
      <c r="D1276" s="59" t="s">
        <v>1481</v>
      </c>
      <c r="E1276" s="58">
        <v>5</v>
      </c>
      <c r="F1276" s="60">
        <v>6.47</v>
      </c>
      <c r="G1276" s="60">
        <v>7.76</v>
      </c>
      <c r="H1276" s="60">
        <v>9.7</v>
      </c>
    </row>
    <row r="1277" spans="1:8" ht="15">
      <c r="A1277" s="58">
        <v>45252</v>
      </c>
      <c r="B1277" s="58"/>
      <c r="C1277" s="58"/>
      <c r="D1277" s="59" t="s">
        <v>563</v>
      </c>
      <c r="E1277" s="58">
        <v>29</v>
      </c>
      <c r="F1277" s="60">
        <v>35.73</v>
      </c>
      <c r="G1277" s="60">
        <v>42.88</v>
      </c>
      <c r="H1277" s="60">
        <v>53.6</v>
      </c>
    </row>
    <row r="1278" spans="1:8" ht="15">
      <c r="A1278" s="58">
        <v>45253</v>
      </c>
      <c r="B1278" s="58"/>
      <c r="C1278" s="58"/>
      <c r="D1278" s="59" t="s">
        <v>564</v>
      </c>
      <c r="E1278" s="58">
        <v>21</v>
      </c>
      <c r="F1278" s="60">
        <v>25.07</v>
      </c>
      <c r="G1278" s="60">
        <v>30.08</v>
      </c>
      <c r="H1278" s="60">
        <v>37.6</v>
      </c>
    </row>
    <row r="1279" spans="1:8" ht="15">
      <c r="A1279" s="58">
        <v>45275</v>
      </c>
      <c r="B1279" s="58"/>
      <c r="C1279" s="58"/>
      <c r="D1279" s="59" t="s">
        <v>565</v>
      </c>
      <c r="E1279" s="58">
        <v>10</v>
      </c>
      <c r="F1279" s="60">
        <v>5.84</v>
      </c>
      <c r="G1279" s="60">
        <v>14</v>
      </c>
      <c r="H1279" s="60">
        <v>17.5</v>
      </c>
    </row>
    <row r="1280" spans="1:8" ht="15">
      <c r="A1280" s="58">
        <v>45277</v>
      </c>
      <c r="B1280" s="58"/>
      <c r="C1280" s="58"/>
      <c r="D1280" s="59" t="s">
        <v>455</v>
      </c>
      <c r="E1280" s="58">
        <v>5</v>
      </c>
      <c r="F1280" s="60">
        <v>3.3</v>
      </c>
      <c r="G1280" s="60">
        <v>7.92</v>
      </c>
      <c r="H1280" s="60">
        <v>9.9</v>
      </c>
    </row>
    <row r="1281" spans="1:8" ht="15">
      <c r="A1281" s="58">
        <v>45279</v>
      </c>
      <c r="B1281" s="58"/>
      <c r="C1281" s="58"/>
      <c r="D1281" s="59" t="s">
        <v>566</v>
      </c>
      <c r="E1281" s="58">
        <v>8</v>
      </c>
      <c r="F1281" s="60">
        <v>5.12</v>
      </c>
      <c r="G1281" s="60">
        <v>12.28</v>
      </c>
      <c r="H1281" s="60">
        <v>15.35</v>
      </c>
    </row>
    <row r="1282" spans="1:8" ht="15">
      <c r="A1282" s="18"/>
      <c r="B1282" s="18"/>
      <c r="C1282" s="18"/>
      <c r="D1282" s="18" t="s">
        <v>26</v>
      </c>
      <c r="E1282" s="18"/>
      <c r="F1282" s="18"/>
      <c r="G1282" s="18"/>
      <c r="H1282" s="18"/>
    </row>
    <row r="1283" spans="1:8" ht="15">
      <c r="A1283" s="58">
        <v>130339</v>
      </c>
      <c r="B1283" s="57"/>
      <c r="C1283" s="58"/>
      <c r="D1283" s="59" t="s">
        <v>233</v>
      </c>
      <c r="E1283" s="58">
        <v>0</v>
      </c>
      <c r="F1283" s="60">
        <v>0</v>
      </c>
      <c r="G1283" s="60">
        <v>2.69</v>
      </c>
      <c r="H1283" s="60">
        <v>2.69</v>
      </c>
    </row>
    <row r="1284" spans="1:8" ht="15">
      <c r="A1284" s="58">
        <v>33984</v>
      </c>
      <c r="B1284" s="57"/>
      <c r="C1284" s="58"/>
      <c r="D1284" s="59" t="s">
        <v>56</v>
      </c>
      <c r="E1284" s="58">
        <v>19</v>
      </c>
      <c r="F1284" s="60">
        <v>23.67</v>
      </c>
      <c r="G1284" s="60">
        <v>28.4</v>
      </c>
      <c r="H1284" s="60">
        <v>35.5</v>
      </c>
    </row>
    <row r="1285" spans="1:8" ht="15">
      <c r="A1285" s="58">
        <v>34509</v>
      </c>
      <c r="B1285" s="57"/>
      <c r="C1285" s="58"/>
      <c r="D1285" s="59" t="s">
        <v>1129</v>
      </c>
      <c r="E1285" s="58">
        <v>43</v>
      </c>
      <c r="F1285" s="60">
        <v>52.9</v>
      </c>
      <c r="G1285" s="60">
        <v>63.48</v>
      </c>
      <c r="H1285" s="60">
        <v>79.35</v>
      </c>
    </row>
    <row r="1286" spans="1:8" ht="15">
      <c r="A1286" s="58">
        <v>35744</v>
      </c>
      <c r="B1286" s="57"/>
      <c r="C1286" s="58"/>
      <c r="D1286" s="59" t="s">
        <v>1133</v>
      </c>
      <c r="E1286" s="58">
        <v>23</v>
      </c>
      <c r="F1286" s="60">
        <v>28.46</v>
      </c>
      <c r="G1286" s="60">
        <v>34.15</v>
      </c>
      <c r="H1286" s="60">
        <v>42.69</v>
      </c>
    </row>
    <row r="1287" spans="1:8" ht="15">
      <c r="A1287" s="58">
        <v>35745</v>
      </c>
      <c r="B1287" s="57"/>
      <c r="C1287" s="58"/>
      <c r="D1287" s="59" t="s">
        <v>1134</v>
      </c>
      <c r="E1287" s="58">
        <v>23</v>
      </c>
      <c r="F1287" s="60">
        <v>28.46</v>
      </c>
      <c r="G1287" s="60">
        <v>34.15</v>
      </c>
      <c r="H1287" s="60">
        <v>42.69</v>
      </c>
    </row>
    <row r="1288" spans="1:8" ht="15">
      <c r="A1288" s="58">
        <v>35746</v>
      </c>
      <c r="B1288" s="57"/>
      <c r="C1288" s="58"/>
      <c r="D1288" s="59" t="s">
        <v>1135</v>
      </c>
      <c r="E1288" s="58">
        <v>26</v>
      </c>
      <c r="F1288" s="60">
        <v>31.57</v>
      </c>
      <c r="G1288" s="60">
        <v>37.88</v>
      </c>
      <c r="H1288" s="60">
        <v>47.35</v>
      </c>
    </row>
    <row r="1289" spans="1:8" ht="15">
      <c r="A1289" s="58">
        <v>44680</v>
      </c>
      <c r="B1289" s="57"/>
      <c r="C1289" s="58"/>
      <c r="D1289" s="59" t="s">
        <v>1145</v>
      </c>
      <c r="E1289" s="58">
        <v>126</v>
      </c>
      <c r="F1289" s="60">
        <v>125.46</v>
      </c>
      <c r="G1289" s="60">
        <v>150.55</v>
      </c>
      <c r="H1289" s="60">
        <v>188.19</v>
      </c>
    </row>
    <row r="1290" spans="1:8" ht="15">
      <c r="A1290" s="58">
        <v>33984</v>
      </c>
      <c r="B1290" s="57"/>
      <c r="C1290" s="58"/>
      <c r="D1290" s="59" t="s">
        <v>56</v>
      </c>
      <c r="E1290" s="58">
        <v>19</v>
      </c>
      <c r="F1290" s="60">
        <v>23.67</v>
      </c>
      <c r="G1290" s="60">
        <v>28.4</v>
      </c>
      <c r="H1290" s="60">
        <v>35.5</v>
      </c>
    </row>
    <row r="1291" spans="1:8" ht="15">
      <c r="A1291" s="58">
        <v>33979</v>
      </c>
      <c r="B1291" s="57"/>
      <c r="C1291" s="58"/>
      <c r="D1291" s="59" t="s">
        <v>180</v>
      </c>
      <c r="E1291" s="58">
        <v>26</v>
      </c>
      <c r="F1291" s="60">
        <v>31.57</v>
      </c>
      <c r="G1291" s="60">
        <v>37.88</v>
      </c>
      <c r="H1291" s="60">
        <v>47.35</v>
      </c>
    </row>
    <row r="1292" spans="1:8" ht="15">
      <c r="A1292" s="58">
        <v>33980</v>
      </c>
      <c r="B1292" s="57"/>
      <c r="C1292" s="58"/>
      <c r="D1292" s="59" t="s">
        <v>181</v>
      </c>
      <c r="E1292" s="58">
        <v>43</v>
      </c>
      <c r="F1292" s="60">
        <v>52.9</v>
      </c>
      <c r="G1292" s="60">
        <v>63.48</v>
      </c>
      <c r="H1292" s="60">
        <v>79.35</v>
      </c>
    </row>
    <row r="1293" spans="1:9" ht="15">
      <c r="A1293" s="58">
        <v>33982</v>
      </c>
      <c r="B1293" s="57"/>
      <c r="C1293" s="58"/>
      <c r="D1293" s="59" t="s">
        <v>182</v>
      </c>
      <c r="E1293" s="58">
        <v>23</v>
      </c>
      <c r="F1293" s="60">
        <v>28.46</v>
      </c>
      <c r="G1293" s="60">
        <v>34.15</v>
      </c>
      <c r="H1293" s="60">
        <v>42.69</v>
      </c>
      <c r="I1293" s="43"/>
    </row>
    <row r="1294" spans="1:9" ht="15">
      <c r="A1294" s="58">
        <v>42426</v>
      </c>
      <c r="B1294" s="57"/>
      <c r="C1294" s="58"/>
      <c r="D1294" s="59" t="s">
        <v>436</v>
      </c>
      <c r="E1294" s="58">
        <v>23</v>
      </c>
      <c r="F1294" s="60">
        <v>28.46</v>
      </c>
      <c r="G1294" s="60">
        <v>34.15</v>
      </c>
      <c r="H1294" s="60">
        <v>42.69</v>
      </c>
      <c r="I1294" s="43"/>
    </row>
    <row r="1295" spans="1:9" ht="15">
      <c r="A1295" s="58">
        <v>42489</v>
      </c>
      <c r="B1295" s="57"/>
      <c r="C1295" s="58"/>
      <c r="D1295" s="59" t="s">
        <v>437</v>
      </c>
      <c r="E1295" s="58">
        <v>126</v>
      </c>
      <c r="F1295" s="60">
        <v>125.46</v>
      </c>
      <c r="G1295" s="60">
        <v>150.55</v>
      </c>
      <c r="H1295" s="60">
        <v>188.19</v>
      </c>
      <c r="I1295" s="43"/>
    </row>
    <row r="1296" spans="1:9" ht="15">
      <c r="A1296" s="58">
        <v>33984</v>
      </c>
      <c r="B1296" s="57"/>
      <c r="C1296" s="58"/>
      <c r="D1296" s="59" t="s">
        <v>56</v>
      </c>
      <c r="E1296" s="58">
        <v>19</v>
      </c>
      <c r="F1296" s="60">
        <v>23.67</v>
      </c>
      <c r="G1296" s="60">
        <v>28.4</v>
      </c>
      <c r="H1296" s="60">
        <v>35.5</v>
      </c>
      <c r="I1296" s="43"/>
    </row>
    <row r="1297" spans="1:9" ht="15">
      <c r="A1297" s="58">
        <v>34511</v>
      </c>
      <c r="B1297" s="57"/>
      <c r="C1297" s="58"/>
      <c r="D1297" s="59" t="s">
        <v>382</v>
      </c>
      <c r="E1297" s="58">
        <v>18</v>
      </c>
      <c r="F1297" s="60">
        <v>21.77</v>
      </c>
      <c r="G1297" s="60">
        <v>26.12</v>
      </c>
      <c r="H1297" s="60">
        <v>32.65</v>
      </c>
      <c r="I1297" s="43"/>
    </row>
    <row r="1298" spans="1:9" ht="15">
      <c r="A1298" s="58">
        <v>34515</v>
      </c>
      <c r="B1298" s="57"/>
      <c r="C1298" s="58"/>
      <c r="D1298" s="59" t="s">
        <v>383</v>
      </c>
      <c r="E1298" s="58">
        <v>19</v>
      </c>
      <c r="F1298" s="60">
        <v>23.67</v>
      </c>
      <c r="G1298" s="60">
        <v>28.4</v>
      </c>
      <c r="H1298" s="60">
        <v>35.5</v>
      </c>
      <c r="I1298" s="43"/>
    </row>
    <row r="1299" spans="1:9" ht="15">
      <c r="A1299" s="58">
        <v>34517</v>
      </c>
      <c r="B1299" s="57"/>
      <c r="C1299" s="58"/>
      <c r="D1299" s="59" t="s">
        <v>384</v>
      </c>
      <c r="E1299" s="58">
        <v>33</v>
      </c>
      <c r="F1299" s="60">
        <v>39.8</v>
      </c>
      <c r="G1299" s="60">
        <v>47.76</v>
      </c>
      <c r="H1299" s="60">
        <v>59.7</v>
      </c>
      <c r="I1299" s="43"/>
    </row>
    <row r="1300" spans="1:9" ht="15">
      <c r="A1300" s="58">
        <v>35075</v>
      </c>
      <c r="B1300" s="57"/>
      <c r="C1300" s="58"/>
      <c r="D1300" s="59" t="s">
        <v>385</v>
      </c>
      <c r="E1300" s="58">
        <v>18</v>
      </c>
      <c r="F1300" s="60">
        <v>21.77</v>
      </c>
      <c r="G1300" s="60">
        <v>26.12</v>
      </c>
      <c r="H1300" s="60">
        <v>32.65</v>
      </c>
      <c r="I1300" s="43"/>
    </row>
    <row r="1301" spans="1:9" ht="15">
      <c r="A1301" s="58">
        <v>42723</v>
      </c>
      <c r="B1301" s="57"/>
      <c r="C1301" s="58"/>
      <c r="D1301" s="59" t="s">
        <v>386</v>
      </c>
      <c r="E1301" s="58">
        <v>99</v>
      </c>
      <c r="F1301" s="60">
        <v>99.06</v>
      </c>
      <c r="G1301" s="60">
        <v>118.87</v>
      </c>
      <c r="H1301" s="60">
        <v>148.59</v>
      </c>
      <c r="I1301" s="43"/>
    </row>
    <row r="1302" spans="1:9" ht="15">
      <c r="A1302" s="58">
        <v>32627</v>
      </c>
      <c r="B1302" s="57"/>
      <c r="C1302" s="58"/>
      <c r="D1302" s="59" t="s">
        <v>28</v>
      </c>
      <c r="E1302" s="58">
        <v>30</v>
      </c>
      <c r="F1302" s="60">
        <v>36.19</v>
      </c>
      <c r="G1302" s="60">
        <v>43.43</v>
      </c>
      <c r="H1302" s="60">
        <v>54.29</v>
      </c>
      <c r="I1302" s="43"/>
    </row>
    <row r="1303" spans="1:9" ht="15">
      <c r="A1303" s="58">
        <v>32628</v>
      </c>
      <c r="B1303" s="57"/>
      <c r="C1303" s="58"/>
      <c r="D1303" s="59" t="s">
        <v>29</v>
      </c>
      <c r="E1303" s="58">
        <v>30</v>
      </c>
      <c r="F1303" s="60">
        <v>36.19</v>
      </c>
      <c r="G1303" s="60">
        <v>43.43</v>
      </c>
      <c r="H1303" s="60">
        <v>54.29</v>
      </c>
      <c r="I1303" s="43"/>
    </row>
    <row r="1304" spans="1:9" ht="15">
      <c r="A1304" s="58">
        <v>32629</v>
      </c>
      <c r="B1304" s="57"/>
      <c r="C1304" s="58"/>
      <c r="D1304" s="59" t="s">
        <v>30</v>
      </c>
      <c r="E1304" s="58">
        <v>33</v>
      </c>
      <c r="F1304" s="60">
        <v>40.33</v>
      </c>
      <c r="G1304" s="60">
        <v>48.4</v>
      </c>
      <c r="H1304" s="60">
        <v>60.5</v>
      </c>
      <c r="I1304" s="43"/>
    </row>
    <row r="1305" spans="1:9" ht="15">
      <c r="A1305" s="58">
        <v>32630</v>
      </c>
      <c r="B1305" s="57"/>
      <c r="C1305" s="58"/>
      <c r="D1305" s="59" t="s">
        <v>31</v>
      </c>
      <c r="E1305" s="58">
        <v>54</v>
      </c>
      <c r="F1305" s="60">
        <v>66</v>
      </c>
      <c r="G1305" s="60">
        <v>79.2</v>
      </c>
      <c r="H1305" s="60">
        <v>99</v>
      </c>
      <c r="I1305" s="43"/>
    </row>
    <row r="1306" spans="1:9" ht="15">
      <c r="A1306" s="58">
        <v>33984</v>
      </c>
      <c r="B1306" s="57"/>
      <c r="C1306" s="58"/>
      <c r="D1306" s="59" t="s">
        <v>56</v>
      </c>
      <c r="E1306" s="58">
        <v>19</v>
      </c>
      <c r="F1306" s="60">
        <v>23.67</v>
      </c>
      <c r="G1306" s="60">
        <v>28.4</v>
      </c>
      <c r="H1306" s="60">
        <v>35.5</v>
      </c>
      <c r="I1306" s="43"/>
    </row>
    <row r="1307" spans="1:9" ht="15">
      <c r="A1307" s="58">
        <v>31774</v>
      </c>
      <c r="B1307" s="57"/>
      <c r="C1307" s="58"/>
      <c r="D1307" s="59" t="s">
        <v>27</v>
      </c>
      <c r="E1307" s="58">
        <v>155</v>
      </c>
      <c r="F1307" s="60">
        <v>154.26</v>
      </c>
      <c r="G1307" s="60">
        <v>185.11</v>
      </c>
      <c r="H1307" s="60">
        <v>231.39</v>
      </c>
      <c r="I1307" s="43"/>
    </row>
    <row r="1308" spans="1:9" ht="15">
      <c r="A1308" s="58">
        <v>33984</v>
      </c>
      <c r="B1308" s="57"/>
      <c r="C1308" s="58"/>
      <c r="D1308" s="59" t="s">
        <v>56</v>
      </c>
      <c r="E1308" s="58">
        <v>19</v>
      </c>
      <c r="F1308" s="60">
        <v>23.67</v>
      </c>
      <c r="G1308" s="60">
        <v>28.4</v>
      </c>
      <c r="H1308" s="60">
        <v>35.5</v>
      </c>
      <c r="I1308" s="43"/>
    </row>
    <row r="1309" spans="1:9" ht="15">
      <c r="A1309" s="58">
        <v>34510</v>
      </c>
      <c r="B1309" s="57"/>
      <c r="C1309" s="58"/>
      <c r="D1309" s="59" t="s">
        <v>419</v>
      </c>
      <c r="E1309" s="58">
        <v>30</v>
      </c>
      <c r="F1309" s="60">
        <v>36.19</v>
      </c>
      <c r="G1309" s="60">
        <v>43.43</v>
      </c>
      <c r="H1309" s="60">
        <v>54.29</v>
      </c>
      <c r="I1309" s="43"/>
    </row>
    <row r="1310" spans="1:9" ht="15">
      <c r="A1310" s="58">
        <v>34549</v>
      </c>
      <c r="B1310" s="57"/>
      <c r="C1310" s="58"/>
      <c r="D1310" s="59" t="s">
        <v>420</v>
      </c>
      <c r="E1310" s="58">
        <v>30</v>
      </c>
      <c r="F1310" s="60">
        <v>36.19</v>
      </c>
      <c r="G1310" s="60">
        <v>43.43</v>
      </c>
      <c r="H1310" s="60">
        <v>54.29</v>
      </c>
      <c r="I1310" s="43"/>
    </row>
    <row r="1311" spans="1:9" ht="15">
      <c r="A1311" s="58">
        <v>34550</v>
      </c>
      <c r="B1311" s="57"/>
      <c r="C1311" s="58"/>
      <c r="D1311" s="59" t="s">
        <v>23</v>
      </c>
      <c r="E1311" s="58">
        <v>54</v>
      </c>
      <c r="F1311" s="60">
        <v>66</v>
      </c>
      <c r="G1311" s="60">
        <v>79.2</v>
      </c>
      <c r="H1311" s="60">
        <v>99</v>
      </c>
      <c r="I1311" s="43"/>
    </row>
    <row r="1312" spans="1:9" ht="15">
      <c r="A1312" s="58">
        <v>34552</v>
      </c>
      <c r="B1312" s="57"/>
      <c r="C1312" s="58"/>
      <c r="D1312" s="59" t="s">
        <v>421</v>
      </c>
      <c r="E1312" s="58">
        <v>33</v>
      </c>
      <c r="F1312" s="60">
        <v>40.33</v>
      </c>
      <c r="G1312" s="60">
        <v>48.4</v>
      </c>
      <c r="H1312" s="60">
        <v>60.5</v>
      </c>
      <c r="I1312" s="43"/>
    </row>
    <row r="1313" spans="1:9" ht="15">
      <c r="A1313" s="58">
        <v>44941</v>
      </c>
      <c r="B1313" s="57"/>
      <c r="C1313" s="58"/>
      <c r="D1313" s="59" t="s">
        <v>439</v>
      </c>
      <c r="E1313" s="58">
        <v>155</v>
      </c>
      <c r="F1313" s="60">
        <v>154.26</v>
      </c>
      <c r="G1313" s="60">
        <v>185.11</v>
      </c>
      <c r="H1313" s="60">
        <v>231.39</v>
      </c>
      <c r="I1313" s="43"/>
    </row>
    <row r="1314" spans="1:9" ht="15">
      <c r="A1314" s="58">
        <v>33198</v>
      </c>
      <c r="B1314" s="57"/>
      <c r="C1314" s="58"/>
      <c r="D1314" s="59" t="s">
        <v>48</v>
      </c>
      <c r="E1314" s="58">
        <v>16</v>
      </c>
      <c r="F1314" s="60">
        <v>19.73</v>
      </c>
      <c r="G1314" s="60">
        <v>23.68</v>
      </c>
      <c r="H1314" s="60">
        <v>29.6</v>
      </c>
      <c r="I1314" s="43"/>
    </row>
    <row r="1315" spans="1:9" ht="15">
      <c r="A1315" s="58">
        <v>33199</v>
      </c>
      <c r="B1315" s="57"/>
      <c r="C1315" s="58"/>
      <c r="D1315" s="59" t="s">
        <v>49</v>
      </c>
      <c r="E1315" s="58">
        <v>26</v>
      </c>
      <c r="F1315" s="60">
        <v>31.73</v>
      </c>
      <c r="G1315" s="60">
        <v>38.08</v>
      </c>
      <c r="H1315" s="60">
        <v>47.6</v>
      </c>
      <c r="I1315" s="43"/>
    </row>
    <row r="1316" spans="1:9" ht="15">
      <c r="A1316" s="58">
        <v>33200</v>
      </c>
      <c r="B1316" s="57"/>
      <c r="C1316" s="58"/>
      <c r="D1316" s="59" t="s">
        <v>50</v>
      </c>
      <c r="E1316" s="58">
        <v>43</v>
      </c>
      <c r="F1316" s="60">
        <v>53</v>
      </c>
      <c r="G1316" s="60">
        <v>63.6</v>
      </c>
      <c r="H1316" s="60">
        <v>79.5</v>
      </c>
      <c r="I1316" s="43"/>
    </row>
    <row r="1317" spans="1:9" ht="15">
      <c r="A1317" s="58">
        <v>33201</v>
      </c>
      <c r="B1317" s="57"/>
      <c r="C1317" s="58"/>
      <c r="D1317" s="59" t="s">
        <v>51</v>
      </c>
      <c r="E1317" s="58">
        <v>23</v>
      </c>
      <c r="F1317" s="60">
        <v>28.53</v>
      </c>
      <c r="G1317" s="60">
        <v>34.23</v>
      </c>
      <c r="H1317" s="60">
        <v>42.79</v>
      </c>
      <c r="I1317" s="43"/>
    </row>
    <row r="1318" spans="1:9" ht="15">
      <c r="A1318" s="58">
        <v>29446</v>
      </c>
      <c r="B1318" s="57"/>
      <c r="C1318" s="58"/>
      <c r="D1318" s="59" t="s">
        <v>47</v>
      </c>
      <c r="E1318" s="58">
        <v>98</v>
      </c>
      <c r="F1318" s="60">
        <v>98.13</v>
      </c>
      <c r="G1318" s="60">
        <v>117.75</v>
      </c>
      <c r="H1318" s="60">
        <v>147.19</v>
      </c>
      <c r="I1318" s="43"/>
    </row>
    <row r="1319" spans="1:9" ht="15">
      <c r="A1319" s="18"/>
      <c r="B1319" s="22"/>
      <c r="C1319" s="18"/>
      <c r="D1319" s="18" t="s">
        <v>220</v>
      </c>
      <c r="E1319" s="18"/>
      <c r="F1319" s="19"/>
      <c r="G1319" s="19"/>
      <c r="H1319" s="19"/>
      <c r="I1319" s="43"/>
    </row>
    <row r="1320" spans="1:9" ht="15">
      <c r="A1320" s="58">
        <v>38874</v>
      </c>
      <c r="B1320" s="62"/>
      <c r="C1320" s="61"/>
      <c r="D1320" s="59" t="s">
        <v>1549</v>
      </c>
      <c r="E1320" s="58">
        <v>4</v>
      </c>
      <c r="F1320" s="60">
        <v>5.03</v>
      </c>
      <c r="G1320" s="60">
        <v>6.04</v>
      </c>
      <c r="H1320" s="60">
        <v>7.55</v>
      </c>
      <c r="I1320" s="43" t="s">
        <v>1538</v>
      </c>
    </row>
    <row r="1321" spans="1:9" ht="15">
      <c r="A1321" s="58">
        <v>44952</v>
      </c>
      <c r="B1321" s="62"/>
      <c r="C1321" s="61"/>
      <c r="D1321" s="59" t="s">
        <v>1562</v>
      </c>
      <c r="E1321" s="58">
        <v>4</v>
      </c>
      <c r="F1321" s="60">
        <v>5.03</v>
      </c>
      <c r="G1321" s="60">
        <v>6.04</v>
      </c>
      <c r="H1321" s="60">
        <v>7.55</v>
      </c>
      <c r="I1321" s="43" t="s">
        <v>1538</v>
      </c>
    </row>
    <row r="1322" spans="1:9" ht="15">
      <c r="A1322" s="58">
        <v>42445</v>
      </c>
      <c r="B1322" s="62"/>
      <c r="C1322" s="61"/>
      <c r="D1322" s="59" t="s">
        <v>1392</v>
      </c>
      <c r="E1322" s="58">
        <v>4</v>
      </c>
      <c r="F1322" s="60">
        <v>2.32</v>
      </c>
      <c r="G1322" s="60">
        <v>5.56</v>
      </c>
      <c r="H1322" s="60">
        <v>6.95</v>
      </c>
      <c r="I1322" s="43" t="s">
        <v>1538</v>
      </c>
    </row>
    <row r="1323" spans="1:9" ht="15">
      <c r="A1323" s="58">
        <v>28266</v>
      </c>
      <c r="B1323" s="62"/>
      <c r="C1323" s="61"/>
      <c r="D1323" s="59" t="s">
        <v>1564</v>
      </c>
      <c r="E1323" s="58">
        <v>4</v>
      </c>
      <c r="F1323" s="60">
        <v>2.32</v>
      </c>
      <c r="G1323" s="60">
        <v>5.56</v>
      </c>
      <c r="H1323" s="60">
        <v>6.95</v>
      </c>
      <c r="I1323" s="43" t="s">
        <v>1538</v>
      </c>
    </row>
    <row r="1324" spans="1:9" ht="15">
      <c r="A1324" s="58">
        <v>28267</v>
      </c>
      <c r="B1324" s="62"/>
      <c r="C1324" s="61"/>
      <c r="D1324" s="59" t="s">
        <v>1565</v>
      </c>
      <c r="E1324" s="58">
        <v>4</v>
      </c>
      <c r="F1324" s="60">
        <v>2.32</v>
      </c>
      <c r="G1324" s="60">
        <v>5.56</v>
      </c>
      <c r="H1324" s="60">
        <v>6.95</v>
      </c>
      <c r="I1324" s="43" t="s">
        <v>1538</v>
      </c>
    </row>
    <row r="1325" spans="1:9" ht="15">
      <c r="A1325" s="58">
        <v>44954</v>
      </c>
      <c r="B1325" s="62"/>
      <c r="C1325" s="61"/>
      <c r="D1325" s="59" t="s">
        <v>1563</v>
      </c>
      <c r="E1325" s="58">
        <v>3</v>
      </c>
      <c r="F1325" s="60">
        <v>3.59</v>
      </c>
      <c r="G1325" s="60">
        <v>4.31</v>
      </c>
      <c r="H1325" s="60">
        <v>5.39</v>
      </c>
      <c r="I1325" s="43" t="s">
        <v>1538</v>
      </c>
    </row>
    <row r="1326" spans="1:9" ht="15">
      <c r="A1326" s="58">
        <v>34065</v>
      </c>
      <c r="B1326" s="62"/>
      <c r="C1326" s="61"/>
      <c r="D1326" s="59" t="s">
        <v>163</v>
      </c>
      <c r="E1326" s="58">
        <v>3</v>
      </c>
      <c r="F1326" s="60">
        <v>4.17</v>
      </c>
      <c r="G1326" s="60">
        <v>5</v>
      </c>
      <c r="H1326" s="60">
        <v>6.25</v>
      </c>
      <c r="I1326" s="43" t="s">
        <v>1539</v>
      </c>
    </row>
    <row r="1327" spans="1:9" ht="15">
      <c r="A1327" s="58">
        <v>34930</v>
      </c>
      <c r="B1327" s="62"/>
      <c r="C1327" s="61"/>
      <c r="D1327" s="59" t="s">
        <v>305</v>
      </c>
      <c r="E1327" s="58">
        <v>3</v>
      </c>
      <c r="F1327" s="60">
        <v>4.17</v>
      </c>
      <c r="G1327" s="60">
        <v>5</v>
      </c>
      <c r="H1327" s="60">
        <v>6.25</v>
      </c>
      <c r="I1327" s="43" t="s">
        <v>1539</v>
      </c>
    </row>
    <row r="1328" spans="1:9" ht="15">
      <c r="A1328" s="58">
        <v>35846</v>
      </c>
      <c r="B1328" s="62"/>
      <c r="C1328" s="61"/>
      <c r="D1328" s="59" t="s">
        <v>1500</v>
      </c>
      <c r="E1328" s="58">
        <v>3</v>
      </c>
      <c r="F1328" s="60">
        <v>4.17</v>
      </c>
      <c r="G1328" s="60">
        <v>5</v>
      </c>
      <c r="H1328" s="60">
        <v>6.25</v>
      </c>
      <c r="I1328" s="43" t="s">
        <v>1539</v>
      </c>
    </row>
    <row r="1329" spans="1:9" ht="15">
      <c r="A1329" s="58">
        <v>41940</v>
      </c>
      <c r="B1329" s="62"/>
      <c r="C1329" s="61"/>
      <c r="D1329" s="59" t="s">
        <v>1504</v>
      </c>
      <c r="E1329" s="58">
        <v>3</v>
      </c>
      <c r="F1329" s="60">
        <v>4.17</v>
      </c>
      <c r="G1329" s="60">
        <v>5</v>
      </c>
      <c r="H1329" s="60">
        <v>6.25</v>
      </c>
      <c r="I1329" s="43" t="s">
        <v>1539</v>
      </c>
    </row>
    <row r="1330" spans="1:9" ht="15">
      <c r="A1330" s="58">
        <v>42881</v>
      </c>
      <c r="B1330" s="62"/>
      <c r="C1330" s="61"/>
      <c r="D1330" s="59" t="s">
        <v>1478</v>
      </c>
      <c r="E1330" s="58">
        <v>8</v>
      </c>
      <c r="F1330" s="60">
        <v>9.37</v>
      </c>
      <c r="G1330" s="60">
        <v>11.24</v>
      </c>
      <c r="H1330" s="60">
        <v>14.05</v>
      </c>
      <c r="I1330" s="43" t="s">
        <v>1540</v>
      </c>
    </row>
    <row r="1331" spans="1:9" ht="15">
      <c r="A1331" s="58">
        <v>33988</v>
      </c>
      <c r="B1331" s="62"/>
      <c r="C1331" s="61"/>
      <c r="D1331" s="59" t="s">
        <v>561</v>
      </c>
      <c r="E1331" s="58">
        <v>9</v>
      </c>
      <c r="F1331" s="60">
        <v>10.53</v>
      </c>
      <c r="G1331" s="60">
        <v>12.63</v>
      </c>
      <c r="H1331" s="60">
        <v>15.79</v>
      </c>
      <c r="I1331" s="43" t="s">
        <v>1541</v>
      </c>
    </row>
    <row r="1332" spans="1:9" ht="15">
      <c r="A1332" s="58">
        <v>34914</v>
      </c>
      <c r="B1332" s="62"/>
      <c r="C1332" s="61"/>
      <c r="D1332" s="59" t="s">
        <v>1149</v>
      </c>
      <c r="E1332" s="58">
        <v>8</v>
      </c>
      <c r="F1332" s="60">
        <v>10.1</v>
      </c>
      <c r="G1332" s="60">
        <v>12.12</v>
      </c>
      <c r="H1332" s="60">
        <v>15.15</v>
      </c>
      <c r="I1332" s="43" t="s">
        <v>1539</v>
      </c>
    </row>
    <row r="1333" spans="1:9" ht="15">
      <c r="A1333" s="58">
        <v>34919</v>
      </c>
      <c r="B1333" s="62"/>
      <c r="C1333" s="61"/>
      <c r="D1333" s="59" t="s">
        <v>1150</v>
      </c>
      <c r="E1333" s="58">
        <v>8</v>
      </c>
      <c r="F1333" s="60">
        <v>10.1</v>
      </c>
      <c r="G1333" s="60">
        <v>12.12</v>
      </c>
      <c r="H1333" s="60">
        <v>15.15</v>
      </c>
      <c r="I1333" s="43" t="s">
        <v>1539</v>
      </c>
    </row>
    <row r="1334" spans="1:9" ht="15">
      <c r="A1334" s="58">
        <v>34938</v>
      </c>
      <c r="B1334" s="62"/>
      <c r="C1334" s="61"/>
      <c r="D1334" s="59" t="s">
        <v>1163</v>
      </c>
      <c r="E1334" s="58">
        <v>8</v>
      </c>
      <c r="F1334" s="60">
        <v>10.1</v>
      </c>
      <c r="G1334" s="60">
        <v>12.12</v>
      </c>
      <c r="H1334" s="60">
        <v>15.15</v>
      </c>
      <c r="I1334" s="43" t="s">
        <v>1539</v>
      </c>
    </row>
    <row r="1335" spans="1:9" ht="15">
      <c r="A1335" s="58">
        <v>34939</v>
      </c>
      <c r="B1335" s="62"/>
      <c r="C1335" s="61"/>
      <c r="D1335" s="59" t="s">
        <v>1164</v>
      </c>
      <c r="E1335" s="58">
        <v>8</v>
      </c>
      <c r="F1335" s="60">
        <v>10.1</v>
      </c>
      <c r="G1335" s="60">
        <v>12.12</v>
      </c>
      <c r="H1335" s="60">
        <v>15.15</v>
      </c>
      <c r="I1335" s="43" t="s">
        <v>1539</v>
      </c>
    </row>
    <row r="1336" spans="1:9" ht="15">
      <c r="A1336" s="58">
        <v>31601</v>
      </c>
      <c r="B1336" s="62"/>
      <c r="C1336" s="61"/>
      <c r="D1336" s="59" t="s">
        <v>1219</v>
      </c>
      <c r="E1336" s="58">
        <v>7</v>
      </c>
      <c r="F1336" s="60">
        <v>8.77</v>
      </c>
      <c r="G1336" s="60">
        <v>10.52</v>
      </c>
      <c r="H1336" s="60">
        <v>13.15</v>
      </c>
      <c r="I1336" s="43" t="s">
        <v>1539</v>
      </c>
    </row>
    <row r="1337" spans="1:9" ht="15">
      <c r="A1337" s="58">
        <v>31604</v>
      </c>
      <c r="B1337" s="62"/>
      <c r="C1337" s="61"/>
      <c r="D1337" s="59" t="s">
        <v>1053</v>
      </c>
      <c r="E1337" s="58">
        <v>2</v>
      </c>
      <c r="F1337" s="60">
        <v>2.86</v>
      </c>
      <c r="G1337" s="60">
        <v>3.43</v>
      </c>
      <c r="H1337" s="60">
        <v>4.29</v>
      </c>
      <c r="I1337" s="43" t="s">
        <v>1539</v>
      </c>
    </row>
    <row r="1338" spans="1:9" ht="15">
      <c r="A1338" s="58">
        <v>31606</v>
      </c>
      <c r="B1338" s="62"/>
      <c r="C1338" s="61"/>
      <c r="D1338" s="59" t="s">
        <v>593</v>
      </c>
      <c r="E1338" s="58">
        <v>5</v>
      </c>
      <c r="F1338" s="60">
        <v>6.46</v>
      </c>
      <c r="G1338" s="60">
        <v>7.75</v>
      </c>
      <c r="H1338" s="60">
        <v>9.69</v>
      </c>
      <c r="I1338" s="43" t="s">
        <v>1539</v>
      </c>
    </row>
    <row r="1339" spans="1:9" ht="15">
      <c r="A1339" s="58">
        <v>33447</v>
      </c>
      <c r="B1339" s="62"/>
      <c r="C1339" s="61"/>
      <c r="D1339" s="59" t="s">
        <v>1208</v>
      </c>
      <c r="E1339" s="58">
        <v>5</v>
      </c>
      <c r="F1339" s="60">
        <v>6.46</v>
      </c>
      <c r="G1339" s="60">
        <v>7.75</v>
      </c>
      <c r="H1339" s="60">
        <v>9.69</v>
      </c>
      <c r="I1339" s="43" t="s">
        <v>1539</v>
      </c>
    </row>
    <row r="1340" spans="1:9" ht="15">
      <c r="A1340" s="58">
        <v>35957</v>
      </c>
      <c r="B1340" s="62"/>
      <c r="C1340" s="61"/>
      <c r="D1340" s="59" t="s">
        <v>277</v>
      </c>
      <c r="E1340" s="58">
        <v>6</v>
      </c>
      <c r="F1340" s="60">
        <v>7.03</v>
      </c>
      <c r="G1340" s="60">
        <v>8.44</v>
      </c>
      <c r="H1340" s="60">
        <v>10.55</v>
      </c>
      <c r="I1340" s="43" t="s">
        <v>1539</v>
      </c>
    </row>
    <row r="1341" spans="1:9" ht="15">
      <c r="A1341" s="58">
        <v>35958</v>
      </c>
      <c r="B1341" s="62"/>
      <c r="C1341" s="61"/>
      <c r="D1341" s="59" t="s">
        <v>278</v>
      </c>
      <c r="E1341" s="58">
        <v>6</v>
      </c>
      <c r="F1341" s="60">
        <v>7.03</v>
      </c>
      <c r="G1341" s="60">
        <v>8.44</v>
      </c>
      <c r="H1341" s="60">
        <v>10.55</v>
      </c>
      <c r="I1341" s="43" t="s">
        <v>1539</v>
      </c>
    </row>
    <row r="1342" spans="1:9" ht="15">
      <c r="A1342" s="58">
        <v>31602</v>
      </c>
      <c r="B1342" s="62"/>
      <c r="C1342" s="61"/>
      <c r="D1342" s="59" t="s">
        <v>1220</v>
      </c>
      <c r="E1342" s="58">
        <v>7</v>
      </c>
      <c r="F1342" s="60">
        <v>8.77</v>
      </c>
      <c r="G1342" s="60">
        <v>10.52</v>
      </c>
      <c r="H1342" s="60">
        <v>13.15</v>
      </c>
      <c r="I1342" s="43" t="s">
        <v>1539</v>
      </c>
    </row>
    <row r="1343" spans="1:9" ht="15">
      <c r="A1343" s="58">
        <v>31603</v>
      </c>
      <c r="B1343" s="62"/>
      <c r="C1343" s="61"/>
      <c r="D1343" s="59" t="s">
        <v>592</v>
      </c>
      <c r="E1343" s="58">
        <v>6</v>
      </c>
      <c r="F1343" s="60">
        <v>6.9</v>
      </c>
      <c r="G1343" s="60">
        <v>8.28</v>
      </c>
      <c r="H1343" s="60">
        <v>10.35</v>
      </c>
      <c r="I1343" s="43" t="s">
        <v>1539</v>
      </c>
    </row>
    <row r="1344" spans="1:9" ht="15">
      <c r="A1344" s="58">
        <v>35960</v>
      </c>
      <c r="B1344" s="62"/>
      <c r="C1344" s="61"/>
      <c r="D1344" s="59" t="s">
        <v>1226</v>
      </c>
      <c r="E1344" s="58">
        <v>6</v>
      </c>
      <c r="F1344" s="60">
        <v>6.9</v>
      </c>
      <c r="G1344" s="60">
        <v>8.28</v>
      </c>
      <c r="H1344" s="60">
        <v>10.35</v>
      </c>
      <c r="I1344" s="43" t="s">
        <v>1539</v>
      </c>
    </row>
    <row r="1345" spans="1:9" ht="15">
      <c r="A1345" s="58">
        <v>35959</v>
      </c>
      <c r="B1345" s="62"/>
      <c r="C1345" s="61"/>
      <c r="D1345" s="59" t="s">
        <v>279</v>
      </c>
      <c r="E1345" s="58">
        <v>9</v>
      </c>
      <c r="F1345" s="60">
        <v>10.57</v>
      </c>
      <c r="G1345" s="60">
        <v>12.68</v>
      </c>
      <c r="H1345" s="60">
        <v>15.85</v>
      </c>
      <c r="I1345" s="43" t="s">
        <v>1539</v>
      </c>
    </row>
    <row r="1346" spans="1:9" ht="15">
      <c r="A1346" s="58">
        <v>35772</v>
      </c>
      <c r="B1346" s="62"/>
      <c r="C1346" s="61"/>
      <c r="D1346" s="59" t="s">
        <v>1152</v>
      </c>
      <c r="E1346" s="58">
        <v>10</v>
      </c>
      <c r="F1346" s="60">
        <v>12.07</v>
      </c>
      <c r="G1346" s="60">
        <v>14.48</v>
      </c>
      <c r="H1346" s="60">
        <v>18.1</v>
      </c>
      <c r="I1346" s="43" t="s">
        <v>1542</v>
      </c>
    </row>
    <row r="1347" spans="1:9" ht="15">
      <c r="A1347" s="58">
        <v>35773</v>
      </c>
      <c r="B1347" s="62"/>
      <c r="C1347" s="61"/>
      <c r="D1347" s="59" t="s">
        <v>1153</v>
      </c>
      <c r="E1347" s="58">
        <v>10</v>
      </c>
      <c r="F1347" s="60">
        <v>12.07</v>
      </c>
      <c r="G1347" s="60">
        <v>14.48</v>
      </c>
      <c r="H1347" s="60">
        <v>18.1</v>
      </c>
      <c r="I1347" s="43" t="s">
        <v>1542</v>
      </c>
    </row>
    <row r="1348" spans="1:9" ht="15">
      <c r="A1348" s="58">
        <v>35774</v>
      </c>
      <c r="B1348" s="62"/>
      <c r="C1348" s="61"/>
      <c r="D1348" s="59" t="s">
        <v>1154</v>
      </c>
      <c r="E1348" s="58">
        <v>8</v>
      </c>
      <c r="F1348" s="60">
        <v>9.73</v>
      </c>
      <c r="G1348" s="60">
        <v>11.68</v>
      </c>
      <c r="H1348" s="60">
        <v>14.6</v>
      </c>
      <c r="I1348" s="43" t="s">
        <v>1542</v>
      </c>
    </row>
    <row r="1349" spans="1:9" ht="15">
      <c r="A1349" s="58">
        <v>35775</v>
      </c>
      <c r="B1349" s="62"/>
      <c r="C1349" s="61"/>
      <c r="D1349" s="59" t="s">
        <v>1155</v>
      </c>
      <c r="E1349" s="58">
        <v>8</v>
      </c>
      <c r="F1349" s="60">
        <v>9.73</v>
      </c>
      <c r="G1349" s="60">
        <v>11.68</v>
      </c>
      <c r="H1349" s="60">
        <v>14.6</v>
      </c>
      <c r="I1349" s="43" t="s">
        <v>1542</v>
      </c>
    </row>
    <row r="1350" spans="1:9" ht="15">
      <c r="A1350" s="58">
        <v>35776</v>
      </c>
      <c r="B1350" s="62"/>
      <c r="C1350" s="61"/>
      <c r="D1350" s="59" t="s">
        <v>1156</v>
      </c>
      <c r="E1350" s="58">
        <v>10</v>
      </c>
      <c r="F1350" s="60">
        <v>12.07</v>
      </c>
      <c r="G1350" s="60">
        <v>14.48</v>
      </c>
      <c r="H1350" s="60">
        <v>18.1</v>
      </c>
      <c r="I1350" s="43" t="s">
        <v>1542</v>
      </c>
    </row>
    <row r="1351" spans="1:9" ht="15">
      <c r="A1351" s="58">
        <v>35990</v>
      </c>
      <c r="B1351" s="62"/>
      <c r="C1351" s="61"/>
      <c r="D1351" s="59" t="s">
        <v>734</v>
      </c>
      <c r="E1351" s="58">
        <v>17</v>
      </c>
      <c r="F1351" s="60">
        <v>20.87</v>
      </c>
      <c r="G1351" s="60">
        <v>25.04</v>
      </c>
      <c r="H1351" s="60">
        <v>31.3</v>
      </c>
      <c r="I1351" s="43" t="s">
        <v>1543</v>
      </c>
    </row>
    <row r="1352" spans="1:9" ht="15">
      <c r="A1352" s="58">
        <v>31802</v>
      </c>
      <c r="B1352" s="62"/>
      <c r="C1352" s="61"/>
      <c r="D1352" s="59" t="s">
        <v>595</v>
      </c>
      <c r="E1352" s="58">
        <v>21</v>
      </c>
      <c r="F1352" s="60">
        <v>25.13</v>
      </c>
      <c r="G1352" s="60">
        <v>30.16</v>
      </c>
      <c r="H1352" s="60">
        <v>37.7</v>
      </c>
      <c r="I1352" s="43" t="s">
        <v>1544</v>
      </c>
    </row>
    <row r="1353" spans="1:9" ht="15">
      <c r="A1353" s="58">
        <v>31803</v>
      </c>
      <c r="B1353" s="62"/>
      <c r="C1353" s="61"/>
      <c r="D1353" s="59" t="s">
        <v>596</v>
      </c>
      <c r="E1353" s="58">
        <v>21</v>
      </c>
      <c r="F1353" s="60">
        <v>25.13</v>
      </c>
      <c r="G1353" s="60">
        <v>30.16</v>
      </c>
      <c r="H1353" s="60">
        <v>37.7</v>
      </c>
      <c r="I1353" s="43" t="s">
        <v>1544</v>
      </c>
    </row>
    <row r="1354" spans="1:9" ht="15">
      <c r="A1354" s="58">
        <v>31804</v>
      </c>
      <c r="B1354" s="62"/>
      <c r="C1354" s="61"/>
      <c r="D1354" s="59" t="s">
        <v>597</v>
      </c>
      <c r="E1354" s="58">
        <v>21</v>
      </c>
      <c r="F1354" s="60">
        <v>25.13</v>
      </c>
      <c r="G1354" s="60">
        <v>30.16</v>
      </c>
      <c r="H1354" s="60">
        <v>37.7</v>
      </c>
      <c r="I1354" s="43" t="s">
        <v>1544</v>
      </c>
    </row>
    <row r="1355" spans="1:9" ht="15">
      <c r="A1355" s="58">
        <v>31805</v>
      </c>
      <c r="B1355" s="62"/>
      <c r="C1355" s="61"/>
      <c r="D1355" s="59" t="s">
        <v>598</v>
      </c>
      <c r="E1355" s="58">
        <v>21</v>
      </c>
      <c r="F1355" s="60">
        <v>25.13</v>
      </c>
      <c r="G1355" s="60">
        <v>30.16</v>
      </c>
      <c r="H1355" s="60">
        <v>37.7</v>
      </c>
      <c r="I1355" s="43" t="s">
        <v>1544</v>
      </c>
    </row>
    <row r="1356" spans="1:9" ht="15">
      <c r="A1356" s="58">
        <v>31806</v>
      </c>
      <c r="B1356" s="62"/>
      <c r="C1356" s="61"/>
      <c r="D1356" s="59" t="s">
        <v>599</v>
      </c>
      <c r="E1356" s="58">
        <v>21</v>
      </c>
      <c r="F1356" s="60">
        <v>25.13</v>
      </c>
      <c r="G1356" s="60">
        <v>30.16</v>
      </c>
      <c r="H1356" s="60">
        <v>37.7</v>
      </c>
      <c r="I1356" s="43" t="s">
        <v>1544</v>
      </c>
    </row>
    <row r="1357" spans="1:9" ht="15">
      <c r="A1357" s="58">
        <v>34025</v>
      </c>
      <c r="B1357" s="62"/>
      <c r="C1357" s="61"/>
      <c r="D1357" s="59" t="s">
        <v>676</v>
      </c>
      <c r="E1357" s="58">
        <v>0</v>
      </c>
      <c r="F1357" s="60">
        <v>0</v>
      </c>
      <c r="G1357" s="60">
        <v>0.01</v>
      </c>
      <c r="H1357" s="60">
        <v>0.01</v>
      </c>
      <c r="I1357" s="43" t="s">
        <v>1545</v>
      </c>
    </row>
    <row r="1358" spans="1:9" ht="15">
      <c r="A1358" s="58">
        <v>138838</v>
      </c>
      <c r="B1358" s="62"/>
      <c r="C1358" s="61"/>
      <c r="D1358" s="59" t="s">
        <v>1665</v>
      </c>
      <c r="E1358" s="58">
        <v>0</v>
      </c>
      <c r="F1358" s="60">
        <v>0</v>
      </c>
      <c r="G1358" s="60">
        <v>0.01</v>
      </c>
      <c r="H1358" s="60">
        <v>0.01</v>
      </c>
      <c r="I1358" s="43" t="s">
        <v>1546</v>
      </c>
    </row>
    <row r="1359" spans="1:9" ht="15">
      <c r="A1359" s="58">
        <v>43950</v>
      </c>
      <c r="B1359" s="62"/>
      <c r="C1359" s="61"/>
      <c r="D1359" s="59" t="s">
        <v>1561</v>
      </c>
      <c r="E1359" s="58">
        <v>56</v>
      </c>
      <c r="F1359" s="60">
        <v>34</v>
      </c>
      <c r="G1359" s="60">
        <v>81.6</v>
      </c>
      <c r="H1359" s="60">
        <v>102</v>
      </c>
      <c r="I1359" s="43" t="s">
        <v>1547</v>
      </c>
    </row>
    <row r="1360" spans="1:9" ht="15">
      <c r="A1360" s="18"/>
      <c r="B1360" s="22"/>
      <c r="C1360" s="18"/>
      <c r="D1360" s="18" t="s">
        <v>198</v>
      </c>
      <c r="E1360" s="18"/>
      <c r="F1360" s="19"/>
      <c r="G1360" s="19"/>
      <c r="H1360" s="19"/>
      <c r="I1360" s="43"/>
    </row>
    <row r="1361" spans="1:9" ht="15">
      <c r="A1361" s="56">
        <v>22467</v>
      </c>
      <c r="B1361" s="57"/>
      <c r="C1361" s="58"/>
      <c r="D1361" s="59" t="s">
        <v>37</v>
      </c>
      <c r="E1361" s="56">
        <v>25</v>
      </c>
      <c r="F1361" s="60">
        <v>30.33</v>
      </c>
      <c r="G1361" s="60">
        <v>36.4</v>
      </c>
      <c r="H1361" s="60">
        <v>45.5</v>
      </c>
      <c r="I1361" s="43"/>
    </row>
    <row r="1362" spans="1:9" ht="15">
      <c r="A1362" s="58">
        <v>25479</v>
      </c>
      <c r="B1362" s="57"/>
      <c r="C1362" s="58"/>
      <c r="D1362" s="59" t="s">
        <v>1437</v>
      </c>
      <c r="E1362" s="58">
        <v>7</v>
      </c>
      <c r="F1362" s="60">
        <v>4.04</v>
      </c>
      <c r="G1362" s="60">
        <v>9.68</v>
      </c>
      <c r="H1362" s="60">
        <v>12.1</v>
      </c>
      <c r="I1362" s="43"/>
    </row>
    <row r="1363" spans="1:9" ht="15">
      <c r="A1363" s="58">
        <v>27996</v>
      </c>
      <c r="B1363" s="57"/>
      <c r="C1363" s="58"/>
      <c r="D1363" s="59" t="s">
        <v>42</v>
      </c>
      <c r="E1363" s="58">
        <v>20</v>
      </c>
      <c r="F1363" s="60">
        <v>24.33</v>
      </c>
      <c r="G1363" s="60">
        <v>29.2</v>
      </c>
      <c r="H1363" s="60">
        <v>36.5</v>
      </c>
      <c r="I1363" s="43"/>
    </row>
    <row r="1364" spans="1:9" ht="15">
      <c r="A1364" s="58">
        <v>29688</v>
      </c>
      <c r="B1364" s="57"/>
      <c r="C1364" s="58"/>
      <c r="D1364" s="59" t="s">
        <v>167</v>
      </c>
      <c r="E1364" s="58">
        <v>42</v>
      </c>
      <c r="F1364" s="60">
        <v>50</v>
      </c>
      <c r="G1364" s="60">
        <v>60</v>
      </c>
      <c r="H1364" s="60">
        <v>75</v>
      </c>
      <c r="I1364" s="43"/>
    </row>
    <row r="1365" spans="1:9" ht="15">
      <c r="A1365" s="58">
        <v>29689</v>
      </c>
      <c r="B1365" s="57"/>
      <c r="C1365" s="58"/>
      <c r="D1365" s="59" t="s">
        <v>168</v>
      </c>
      <c r="E1365" s="58">
        <v>55</v>
      </c>
      <c r="F1365" s="60">
        <v>63</v>
      </c>
      <c r="G1365" s="60">
        <v>75.6</v>
      </c>
      <c r="H1365" s="60">
        <v>94.5</v>
      </c>
      <c r="I1365" s="43"/>
    </row>
    <row r="1366" spans="1:9" ht="15">
      <c r="A1366" s="58">
        <v>29690</v>
      </c>
      <c r="B1366" s="57"/>
      <c r="C1366" s="58"/>
      <c r="D1366" s="59" t="s">
        <v>169</v>
      </c>
      <c r="E1366" s="58">
        <v>55</v>
      </c>
      <c r="F1366" s="60">
        <v>63</v>
      </c>
      <c r="G1366" s="60">
        <v>75.6</v>
      </c>
      <c r="H1366" s="60">
        <v>94.5</v>
      </c>
      <c r="I1366" s="43"/>
    </row>
    <row r="1367" spans="1:9" ht="15">
      <c r="A1367" s="58">
        <v>29691</v>
      </c>
      <c r="B1367" s="57"/>
      <c r="C1367" s="58"/>
      <c r="D1367" s="59" t="s">
        <v>170</v>
      </c>
      <c r="E1367" s="58">
        <v>55</v>
      </c>
      <c r="F1367" s="60">
        <v>63</v>
      </c>
      <c r="G1367" s="60">
        <v>75.6</v>
      </c>
      <c r="H1367" s="60">
        <v>94.5</v>
      </c>
      <c r="I1367" s="43"/>
    </row>
    <row r="1368" spans="1:9" ht="15">
      <c r="A1368" s="58">
        <v>29692</v>
      </c>
      <c r="B1368" s="57"/>
      <c r="C1368" s="58"/>
      <c r="D1368" s="59" t="s">
        <v>1669</v>
      </c>
      <c r="E1368" s="58">
        <v>27</v>
      </c>
      <c r="F1368" s="60">
        <v>30.33</v>
      </c>
      <c r="G1368" s="60">
        <v>36.4</v>
      </c>
      <c r="H1368" s="60">
        <v>45.5</v>
      </c>
      <c r="I1368" s="43"/>
    </row>
    <row r="1369" spans="1:9" ht="15">
      <c r="A1369" s="58">
        <v>29693</v>
      </c>
      <c r="B1369" s="57"/>
      <c r="C1369" s="58"/>
      <c r="D1369" s="59" t="s">
        <v>452</v>
      </c>
      <c r="E1369" s="58">
        <v>27</v>
      </c>
      <c r="F1369" s="60">
        <v>30.33</v>
      </c>
      <c r="G1369" s="60">
        <v>36.4</v>
      </c>
      <c r="H1369" s="60">
        <v>45.5</v>
      </c>
      <c r="I1369" s="43"/>
    </row>
    <row r="1370" spans="1:9" ht="15">
      <c r="A1370" s="58">
        <v>29694</v>
      </c>
      <c r="B1370" s="57"/>
      <c r="C1370" s="58"/>
      <c r="D1370" s="59" t="s">
        <v>171</v>
      </c>
      <c r="E1370" s="58">
        <v>55</v>
      </c>
      <c r="F1370" s="60">
        <v>63</v>
      </c>
      <c r="G1370" s="60">
        <v>75.6</v>
      </c>
      <c r="H1370" s="60">
        <v>94.5</v>
      </c>
      <c r="I1370" s="43"/>
    </row>
    <row r="1371" spans="1:9" ht="15">
      <c r="A1371" s="58">
        <v>29695</v>
      </c>
      <c r="B1371" s="57"/>
      <c r="C1371" s="58"/>
      <c r="D1371" s="59" t="s">
        <v>172</v>
      </c>
      <c r="E1371" s="58">
        <v>55</v>
      </c>
      <c r="F1371" s="60">
        <v>63</v>
      </c>
      <c r="G1371" s="60">
        <v>75.6</v>
      </c>
      <c r="H1371" s="60">
        <v>94.5</v>
      </c>
      <c r="I1371" s="43"/>
    </row>
    <row r="1372" spans="1:9" ht="15">
      <c r="A1372" s="58">
        <v>29696</v>
      </c>
      <c r="B1372" s="57"/>
      <c r="C1372" s="58"/>
      <c r="D1372" s="59" t="s">
        <v>38</v>
      </c>
      <c r="E1372" s="58">
        <v>54</v>
      </c>
      <c r="F1372" s="60">
        <v>67.33</v>
      </c>
      <c r="G1372" s="60">
        <v>80.8</v>
      </c>
      <c r="H1372" s="60">
        <v>101</v>
      </c>
      <c r="I1372" s="43"/>
    </row>
    <row r="1373" spans="1:9" ht="15">
      <c r="A1373" s="58">
        <v>29697</v>
      </c>
      <c r="B1373" s="57"/>
      <c r="C1373" s="58"/>
      <c r="D1373" s="59" t="s">
        <v>39</v>
      </c>
      <c r="E1373" s="58">
        <v>54</v>
      </c>
      <c r="F1373" s="60">
        <v>67.33</v>
      </c>
      <c r="G1373" s="60">
        <v>80.8</v>
      </c>
      <c r="H1373" s="60">
        <v>101</v>
      </c>
      <c r="I1373" s="43"/>
    </row>
    <row r="1374" spans="1:9" ht="15">
      <c r="A1374" s="58">
        <v>29703</v>
      </c>
      <c r="B1374" s="57"/>
      <c r="C1374" s="58"/>
      <c r="D1374" s="59" t="s">
        <v>41</v>
      </c>
      <c r="E1374" s="58">
        <v>40</v>
      </c>
      <c r="F1374" s="60">
        <v>48</v>
      </c>
      <c r="G1374" s="60">
        <v>57.6</v>
      </c>
      <c r="H1374" s="60">
        <v>72</v>
      </c>
      <c r="I1374" s="43"/>
    </row>
    <row r="1375" spans="1:9" ht="15">
      <c r="A1375" s="56">
        <v>29704</v>
      </c>
      <c r="B1375" s="57"/>
      <c r="C1375" s="58"/>
      <c r="D1375" s="59" t="s">
        <v>40</v>
      </c>
      <c r="E1375" s="58">
        <v>40</v>
      </c>
      <c r="F1375" s="60">
        <v>48</v>
      </c>
      <c r="G1375" s="60">
        <v>57.6</v>
      </c>
      <c r="H1375" s="60">
        <v>72</v>
      </c>
      <c r="I1375" s="43"/>
    </row>
    <row r="1376" spans="1:9" ht="15">
      <c r="A1376" s="56">
        <v>29705</v>
      </c>
      <c r="B1376" s="57"/>
      <c r="C1376" s="58"/>
      <c r="D1376" s="59" t="s">
        <v>33</v>
      </c>
      <c r="E1376" s="58">
        <v>28</v>
      </c>
      <c r="F1376" s="60">
        <v>33.33</v>
      </c>
      <c r="G1376" s="60">
        <v>40</v>
      </c>
      <c r="H1376" s="60">
        <v>50</v>
      </c>
      <c r="I1376" s="43"/>
    </row>
    <row r="1377" spans="1:9" ht="15">
      <c r="A1377" s="56">
        <v>29706</v>
      </c>
      <c r="B1377" s="57"/>
      <c r="C1377" s="58"/>
      <c r="D1377" s="59" t="s">
        <v>43</v>
      </c>
      <c r="E1377" s="58">
        <v>40</v>
      </c>
      <c r="F1377" s="60">
        <v>48</v>
      </c>
      <c r="G1377" s="60">
        <v>57.6</v>
      </c>
      <c r="H1377" s="60">
        <v>72</v>
      </c>
      <c r="I1377" s="43"/>
    </row>
    <row r="1378" spans="1:9" ht="15">
      <c r="A1378" s="56">
        <v>31750</v>
      </c>
      <c r="B1378" s="57"/>
      <c r="C1378" s="58"/>
      <c r="D1378" s="59" t="s">
        <v>288</v>
      </c>
      <c r="E1378" s="58">
        <v>36</v>
      </c>
      <c r="F1378" s="60">
        <v>43.67</v>
      </c>
      <c r="G1378" s="60">
        <v>52.4</v>
      </c>
      <c r="H1378" s="60">
        <v>65.5</v>
      </c>
      <c r="I1378" s="43"/>
    </row>
    <row r="1379" spans="1:9" ht="15">
      <c r="A1379" s="58">
        <v>31766</v>
      </c>
      <c r="B1379" s="57"/>
      <c r="C1379" s="58"/>
      <c r="D1379" s="59" t="s">
        <v>227</v>
      </c>
      <c r="E1379" s="58">
        <v>27</v>
      </c>
      <c r="F1379" s="60">
        <v>32.67</v>
      </c>
      <c r="G1379" s="60">
        <v>39.2</v>
      </c>
      <c r="H1379" s="60">
        <v>49</v>
      </c>
      <c r="I1379" s="43"/>
    </row>
    <row r="1380" spans="1:9" ht="15">
      <c r="A1380" s="58">
        <v>32557</v>
      </c>
      <c r="B1380" s="57"/>
      <c r="C1380" s="58"/>
      <c r="D1380" s="59" t="s">
        <v>251</v>
      </c>
      <c r="E1380" s="58">
        <v>51</v>
      </c>
      <c r="F1380" s="60">
        <v>61</v>
      </c>
      <c r="G1380" s="60">
        <v>73.2</v>
      </c>
      <c r="H1380" s="60">
        <v>91.5</v>
      </c>
      <c r="I1380" s="43"/>
    </row>
    <row r="1381" spans="1:9" ht="15">
      <c r="A1381" s="56">
        <v>36169</v>
      </c>
      <c r="B1381" s="57"/>
      <c r="C1381" s="58"/>
      <c r="D1381" s="59" t="s">
        <v>46</v>
      </c>
      <c r="E1381" s="58">
        <v>55</v>
      </c>
      <c r="F1381" s="60">
        <v>63</v>
      </c>
      <c r="G1381" s="60">
        <v>75.6</v>
      </c>
      <c r="H1381" s="60">
        <v>94.5</v>
      </c>
      <c r="I1381" s="43"/>
    </row>
    <row r="1382" spans="1:9" ht="15">
      <c r="A1382" s="58">
        <v>45381</v>
      </c>
      <c r="B1382" s="57"/>
      <c r="C1382" s="58"/>
      <c r="D1382" s="59" t="s">
        <v>1438</v>
      </c>
      <c r="E1382" s="58">
        <v>13</v>
      </c>
      <c r="F1382" s="60">
        <v>8.17</v>
      </c>
      <c r="G1382" s="60">
        <v>19.6</v>
      </c>
      <c r="H1382" s="60">
        <v>24.5</v>
      </c>
      <c r="I1382" s="43"/>
    </row>
    <row r="1383" spans="1:9" ht="15">
      <c r="A1383" s="56">
        <v>28487</v>
      </c>
      <c r="B1383" s="57"/>
      <c r="C1383" s="58"/>
      <c r="D1383" s="59" t="s">
        <v>13</v>
      </c>
      <c r="E1383" s="56">
        <v>109</v>
      </c>
      <c r="F1383" s="60">
        <v>130.32999999999998</v>
      </c>
      <c r="G1383" s="60">
        <v>156.39999999999998</v>
      </c>
      <c r="H1383" s="60">
        <v>195.5</v>
      </c>
      <c r="I1383" s="43"/>
    </row>
    <row r="1384" spans="1:9" ht="15">
      <c r="A1384" s="56">
        <v>28488</v>
      </c>
      <c r="B1384" s="57"/>
      <c r="C1384" s="58"/>
      <c r="D1384" s="59" t="s">
        <v>14</v>
      </c>
      <c r="E1384" s="58">
        <v>109</v>
      </c>
      <c r="F1384" s="60">
        <v>130.32999999999998</v>
      </c>
      <c r="G1384" s="60">
        <v>156.39999999999998</v>
      </c>
      <c r="H1384" s="60">
        <v>195.5</v>
      </c>
      <c r="I1384" s="43"/>
    </row>
    <row r="1385" spans="1:9" ht="15">
      <c r="A1385" s="56">
        <v>28489</v>
      </c>
      <c r="B1385" s="57"/>
      <c r="C1385" s="58"/>
      <c r="D1385" s="59" t="s">
        <v>15</v>
      </c>
      <c r="E1385" s="56">
        <v>164</v>
      </c>
      <c r="F1385" s="60">
        <v>193.32999999999998</v>
      </c>
      <c r="G1385" s="60">
        <v>232</v>
      </c>
      <c r="H1385" s="60">
        <v>290</v>
      </c>
      <c r="I1385" s="43"/>
    </row>
    <row r="1386" spans="1:9" ht="15">
      <c r="A1386" s="56">
        <v>28491</v>
      </c>
      <c r="B1386" s="57"/>
      <c r="C1386" s="58"/>
      <c r="D1386" s="59" t="s">
        <v>16</v>
      </c>
      <c r="E1386" s="58">
        <v>164</v>
      </c>
      <c r="F1386" s="60">
        <v>193.32999999999998</v>
      </c>
      <c r="G1386" s="60">
        <v>232</v>
      </c>
      <c r="H1386" s="60">
        <v>290</v>
      </c>
      <c r="I1386" s="43"/>
    </row>
    <row r="1387" spans="1:9" ht="15">
      <c r="A1387" s="18"/>
      <c r="B1387" s="22"/>
      <c r="C1387" s="18"/>
      <c r="D1387" s="18" t="s">
        <v>55</v>
      </c>
      <c r="E1387" s="18"/>
      <c r="F1387" s="19"/>
      <c r="G1387" s="19"/>
      <c r="H1387" s="19"/>
      <c r="I1387" s="43"/>
    </row>
    <row r="1388" spans="1:9" ht="15">
      <c r="A1388" s="26">
        <v>34612</v>
      </c>
      <c r="B1388" s="27"/>
      <c r="C1388" s="28"/>
      <c r="D1388" s="59" t="s">
        <v>125</v>
      </c>
      <c r="E1388" s="26">
        <v>0</v>
      </c>
      <c r="F1388" s="30">
        <v>0</v>
      </c>
      <c r="G1388" s="30">
        <v>20</v>
      </c>
      <c r="H1388" s="30">
        <v>20</v>
      </c>
      <c r="I1388" s="43"/>
    </row>
    <row r="1389" spans="1:9" ht="15">
      <c r="A1389" s="58">
        <v>34613</v>
      </c>
      <c r="B1389" s="57"/>
      <c r="C1389" s="58"/>
      <c r="D1389" s="59" t="s">
        <v>126</v>
      </c>
      <c r="E1389" s="58">
        <v>0</v>
      </c>
      <c r="F1389" s="60">
        <v>0</v>
      </c>
      <c r="G1389" s="60">
        <v>20</v>
      </c>
      <c r="H1389" s="60">
        <v>20</v>
      </c>
      <c r="I1389" s="43"/>
    </row>
    <row r="1390" spans="1:9" ht="15">
      <c r="A1390" s="58">
        <v>35081</v>
      </c>
      <c r="B1390" s="57"/>
      <c r="C1390" s="58"/>
      <c r="D1390" s="59" t="s">
        <v>178</v>
      </c>
      <c r="E1390" s="58">
        <v>0</v>
      </c>
      <c r="F1390" s="60">
        <v>0</v>
      </c>
      <c r="G1390" s="60">
        <v>20</v>
      </c>
      <c r="H1390" s="60">
        <v>20</v>
      </c>
      <c r="I1390" s="43"/>
    </row>
    <row r="1391" spans="1:9" ht="15">
      <c r="A1391" s="58">
        <v>35082</v>
      </c>
      <c r="B1391" s="57"/>
      <c r="C1391" s="58"/>
      <c r="D1391" s="59" t="s">
        <v>103</v>
      </c>
      <c r="E1391" s="58">
        <v>0</v>
      </c>
      <c r="F1391" s="60">
        <v>0</v>
      </c>
      <c r="G1391" s="60">
        <v>20</v>
      </c>
      <c r="H1391" s="60">
        <v>20</v>
      </c>
      <c r="I1391" s="43"/>
    </row>
    <row r="1392" spans="1:9" ht="15">
      <c r="A1392" s="58">
        <v>35083</v>
      </c>
      <c r="B1392" s="57"/>
      <c r="C1392" s="58"/>
      <c r="D1392" s="59" t="s">
        <v>179</v>
      </c>
      <c r="E1392" s="58">
        <v>0</v>
      </c>
      <c r="F1392" s="60">
        <v>0</v>
      </c>
      <c r="G1392" s="60">
        <v>20</v>
      </c>
      <c r="H1392" s="60">
        <v>20</v>
      </c>
      <c r="I1392" s="43"/>
    </row>
    <row r="1393" spans="1:9" ht="15">
      <c r="A1393" s="58">
        <v>35084</v>
      </c>
      <c r="B1393" s="57"/>
      <c r="C1393" s="58"/>
      <c r="D1393" s="59" t="s">
        <v>127</v>
      </c>
      <c r="E1393" s="58">
        <v>0</v>
      </c>
      <c r="F1393" s="60">
        <v>0</v>
      </c>
      <c r="G1393" s="60">
        <v>20</v>
      </c>
      <c r="H1393" s="60">
        <v>20</v>
      </c>
      <c r="I1393" s="43"/>
    </row>
    <row r="1394" spans="1:9" ht="15">
      <c r="A1394" s="58">
        <v>35198</v>
      </c>
      <c r="B1394" s="57"/>
      <c r="C1394" s="58"/>
      <c r="D1394" s="59" t="s">
        <v>128</v>
      </c>
      <c r="E1394" s="58">
        <v>0</v>
      </c>
      <c r="F1394" s="60">
        <v>0</v>
      </c>
      <c r="G1394" s="60">
        <v>20</v>
      </c>
      <c r="H1394" s="60">
        <v>20</v>
      </c>
      <c r="I1394" s="43"/>
    </row>
    <row r="1395" spans="1:9" ht="15">
      <c r="A1395" s="58">
        <v>35200</v>
      </c>
      <c r="B1395" s="57"/>
      <c r="C1395" s="58"/>
      <c r="D1395" s="59" t="s">
        <v>129</v>
      </c>
      <c r="E1395" s="58">
        <v>0</v>
      </c>
      <c r="F1395" s="60">
        <v>0</v>
      </c>
      <c r="G1395" s="60">
        <v>20</v>
      </c>
      <c r="H1395" s="60">
        <v>20</v>
      </c>
      <c r="I1395" s="43"/>
    </row>
    <row r="1396" spans="1:9" ht="15">
      <c r="A1396" s="58">
        <v>35231</v>
      </c>
      <c r="B1396" s="57"/>
      <c r="C1396" s="58"/>
      <c r="D1396" s="59" t="s">
        <v>130</v>
      </c>
      <c r="E1396" s="58">
        <v>0</v>
      </c>
      <c r="F1396" s="60">
        <v>0</v>
      </c>
      <c r="G1396" s="60">
        <v>20</v>
      </c>
      <c r="H1396" s="60">
        <v>20</v>
      </c>
      <c r="I1396" s="43"/>
    </row>
    <row r="1397" spans="1:9" ht="15">
      <c r="A1397" s="58">
        <v>35232</v>
      </c>
      <c r="B1397" s="57"/>
      <c r="C1397" s="58"/>
      <c r="D1397" s="59" t="s">
        <v>131</v>
      </c>
      <c r="E1397" s="58">
        <v>0</v>
      </c>
      <c r="F1397" s="60">
        <v>0</v>
      </c>
      <c r="G1397" s="60">
        <v>20</v>
      </c>
      <c r="H1397" s="60">
        <v>20</v>
      </c>
      <c r="I1397" s="43"/>
    </row>
    <row r="1398" spans="1:9" ht="15">
      <c r="A1398" s="58">
        <v>35332</v>
      </c>
      <c r="B1398" s="57"/>
      <c r="C1398" s="58"/>
      <c r="D1398" s="59" t="s">
        <v>132</v>
      </c>
      <c r="E1398" s="58">
        <v>0</v>
      </c>
      <c r="F1398" s="60">
        <v>0</v>
      </c>
      <c r="G1398" s="60">
        <v>20</v>
      </c>
      <c r="H1398" s="60">
        <v>20</v>
      </c>
      <c r="I1398" s="43"/>
    </row>
    <row r="1399" spans="1:9" ht="15">
      <c r="A1399" s="58">
        <v>35333</v>
      </c>
      <c r="B1399" s="57"/>
      <c r="C1399" s="58"/>
      <c r="D1399" s="59" t="s">
        <v>133</v>
      </c>
      <c r="E1399" s="58">
        <v>0</v>
      </c>
      <c r="F1399" s="60">
        <v>0</v>
      </c>
      <c r="G1399" s="60">
        <v>20</v>
      </c>
      <c r="H1399" s="60">
        <v>20</v>
      </c>
      <c r="I1399" s="43"/>
    </row>
    <row r="1400" spans="1:9" ht="15">
      <c r="A1400" s="58">
        <v>35479</v>
      </c>
      <c r="B1400" s="57"/>
      <c r="C1400" s="58"/>
      <c r="D1400" s="59" t="s">
        <v>376</v>
      </c>
      <c r="E1400" s="58">
        <v>0</v>
      </c>
      <c r="F1400" s="60">
        <v>0</v>
      </c>
      <c r="G1400" s="60">
        <v>20</v>
      </c>
      <c r="H1400" s="60">
        <v>20</v>
      </c>
      <c r="I1400" s="43"/>
    </row>
    <row r="1401" spans="1:9" ht="15">
      <c r="A1401" s="58">
        <v>35480</v>
      </c>
      <c r="B1401" s="57"/>
      <c r="C1401" s="58"/>
      <c r="D1401" s="59" t="s">
        <v>377</v>
      </c>
      <c r="E1401" s="58">
        <v>0</v>
      </c>
      <c r="F1401" s="60">
        <v>0</v>
      </c>
      <c r="G1401" s="60">
        <v>20</v>
      </c>
      <c r="H1401" s="60">
        <v>20</v>
      </c>
      <c r="I1401" s="43"/>
    </row>
    <row r="1402" spans="1:9" ht="15">
      <c r="A1402" s="58">
        <v>35481</v>
      </c>
      <c r="B1402" s="57"/>
      <c r="C1402" s="58"/>
      <c r="D1402" s="59" t="s">
        <v>378</v>
      </c>
      <c r="E1402" s="58">
        <v>0</v>
      </c>
      <c r="F1402" s="60">
        <v>0</v>
      </c>
      <c r="G1402" s="60">
        <v>20</v>
      </c>
      <c r="H1402" s="60">
        <v>20</v>
      </c>
      <c r="I1402" s="43"/>
    </row>
    <row r="1403" spans="1:9" ht="15">
      <c r="A1403" s="58">
        <v>35482</v>
      </c>
      <c r="B1403" s="57"/>
      <c r="C1403" s="58"/>
      <c r="D1403" s="59" t="s">
        <v>379</v>
      </c>
      <c r="E1403" s="58">
        <v>0</v>
      </c>
      <c r="F1403" s="60">
        <v>0</v>
      </c>
      <c r="G1403" s="60">
        <v>20</v>
      </c>
      <c r="H1403" s="60">
        <v>20</v>
      </c>
      <c r="I1403" s="43"/>
    </row>
    <row r="1404" spans="1:9" ht="15">
      <c r="A1404" s="58">
        <v>35631</v>
      </c>
      <c r="B1404" s="57"/>
      <c r="C1404" s="58"/>
      <c r="D1404" s="59" t="s">
        <v>402</v>
      </c>
      <c r="E1404" s="58">
        <v>0</v>
      </c>
      <c r="F1404" s="60">
        <v>0</v>
      </c>
      <c r="G1404" s="60">
        <v>20</v>
      </c>
      <c r="H1404" s="60">
        <v>20</v>
      </c>
      <c r="I1404" s="43"/>
    </row>
    <row r="1405" spans="1:8" ht="15">
      <c r="A1405" s="58">
        <v>35632</v>
      </c>
      <c r="B1405" s="57"/>
      <c r="C1405" s="58"/>
      <c r="D1405" s="59" t="s">
        <v>403</v>
      </c>
      <c r="E1405" s="58">
        <v>0</v>
      </c>
      <c r="F1405" s="60">
        <v>0</v>
      </c>
      <c r="G1405" s="60">
        <v>20</v>
      </c>
      <c r="H1405" s="60">
        <v>20</v>
      </c>
    </row>
    <row r="1406" spans="1:8" ht="15">
      <c r="A1406" s="58">
        <v>35633</v>
      </c>
      <c r="B1406" s="57"/>
      <c r="C1406" s="58"/>
      <c r="D1406" s="59" t="s">
        <v>456</v>
      </c>
      <c r="E1406" s="58">
        <v>0</v>
      </c>
      <c r="F1406" s="60">
        <v>0</v>
      </c>
      <c r="G1406" s="60">
        <v>20</v>
      </c>
      <c r="H1406" s="60">
        <v>20</v>
      </c>
    </row>
    <row r="1407" spans="1:8" ht="15">
      <c r="A1407" s="58">
        <v>35634</v>
      </c>
      <c r="B1407" s="57"/>
      <c r="C1407" s="58"/>
      <c r="D1407" s="59" t="s">
        <v>404</v>
      </c>
      <c r="E1407" s="58">
        <v>0</v>
      </c>
      <c r="F1407" s="60">
        <v>0</v>
      </c>
      <c r="G1407" s="60">
        <v>20</v>
      </c>
      <c r="H1407" s="60">
        <v>20</v>
      </c>
    </row>
    <row r="1408" spans="1:8" ht="15">
      <c r="A1408" s="58">
        <v>36203</v>
      </c>
      <c r="B1408" s="57"/>
      <c r="C1408" s="58"/>
      <c r="D1408" s="59" t="s">
        <v>1112</v>
      </c>
      <c r="E1408" s="58">
        <v>0</v>
      </c>
      <c r="F1408" s="60">
        <v>0</v>
      </c>
      <c r="G1408" s="60">
        <v>20</v>
      </c>
      <c r="H1408" s="60">
        <v>20</v>
      </c>
    </row>
    <row r="1409" spans="1:8" ht="15">
      <c r="A1409" s="58">
        <v>36204</v>
      </c>
      <c r="B1409" s="57"/>
      <c r="C1409" s="58"/>
      <c r="D1409" s="59" t="s">
        <v>1113</v>
      </c>
      <c r="E1409" s="58">
        <v>0</v>
      </c>
      <c r="F1409" s="60">
        <v>0</v>
      </c>
      <c r="G1409" s="60">
        <v>20</v>
      </c>
      <c r="H1409" s="60">
        <v>20</v>
      </c>
    </row>
    <row r="1410" spans="1:8" ht="15">
      <c r="A1410" s="58">
        <v>36205</v>
      </c>
      <c r="B1410" s="57"/>
      <c r="C1410" s="58"/>
      <c r="D1410" s="59" t="s">
        <v>1114</v>
      </c>
      <c r="E1410" s="58">
        <v>0</v>
      </c>
      <c r="F1410" s="60">
        <v>0</v>
      </c>
      <c r="G1410" s="60">
        <v>20</v>
      </c>
      <c r="H1410" s="60">
        <v>20</v>
      </c>
    </row>
    <row r="1411" spans="1:8" ht="15">
      <c r="A1411" s="58">
        <v>36206</v>
      </c>
      <c r="B1411" s="57"/>
      <c r="C1411" s="58"/>
      <c r="D1411" s="59" t="s">
        <v>1115</v>
      </c>
      <c r="E1411" s="58">
        <v>0</v>
      </c>
      <c r="F1411" s="60">
        <v>0</v>
      </c>
      <c r="G1411" s="60">
        <v>20</v>
      </c>
      <c r="H1411" s="60">
        <v>20</v>
      </c>
    </row>
    <row r="1412" spans="1:8" ht="15">
      <c r="A1412" s="58">
        <v>42475</v>
      </c>
      <c r="B1412" s="57"/>
      <c r="C1412" s="58"/>
      <c r="D1412" s="59" t="s">
        <v>442</v>
      </c>
      <c r="E1412" s="58">
        <v>0</v>
      </c>
      <c r="F1412" s="60">
        <v>0</v>
      </c>
      <c r="G1412" s="60">
        <v>20</v>
      </c>
      <c r="H1412" s="60">
        <v>20</v>
      </c>
    </row>
    <row r="1413" spans="1:8" ht="15">
      <c r="A1413" s="58">
        <v>545710</v>
      </c>
      <c r="B1413" s="57"/>
      <c r="C1413" s="58"/>
      <c r="D1413" s="59" t="s">
        <v>173</v>
      </c>
      <c r="E1413" s="58">
        <v>0</v>
      </c>
      <c r="F1413" s="60">
        <v>0</v>
      </c>
      <c r="G1413" s="60">
        <v>4</v>
      </c>
      <c r="H1413" s="60">
        <v>4</v>
      </c>
    </row>
    <row r="1414" spans="1:8" ht="15">
      <c r="A1414" s="58">
        <v>545710</v>
      </c>
      <c r="B1414" s="57">
        <v>0.45</v>
      </c>
      <c r="C1414" s="58"/>
      <c r="D1414" s="59" t="s">
        <v>173</v>
      </c>
      <c r="E1414" s="58">
        <v>0</v>
      </c>
      <c r="F1414" s="60">
        <v>0</v>
      </c>
      <c r="G1414" s="60">
        <v>10.95</v>
      </c>
      <c r="H1414" s="60">
        <v>10.95</v>
      </c>
    </row>
    <row r="1415" spans="1:8" ht="15">
      <c r="A1415" s="58">
        <v>545783</v>
      </c>
      <c r="B1415" s="57"/>
      <c r="C1415" s="58"/>
      <c r="D1415" s="59" t="s">
        <v>177</v>
      </c>
      <c r="E1415" s="58">
        <v>0</v>
      </c>
      <c r="F1415" s="60">
        <v>0</v>
      </c>
      <c r="G1415" s="60">
        <v>5</v>
      </c>
      <c r="H1415" s="60">
        <v>5</v>
      </c>
    </row>
    <row r="1416" spans="1:8" ht="15">
      <c r="A1416" s="58">
        <v>545783</v>
      </c>
      <c r="B1416" s="57">
        <v>0.45</v>
      </c>
      <c r="C1416" s="58"/>
      <c r="D1416" s="59" t="s">
        <v>177</v>
      </c>
      <c r="E1416" s="58">
        <v>0</v>
      </c>
      <c r="F1416" s="60">
        <v>0</v>
      </c>
      <c r="G1416" s="60">
        <v>13.75</v>
      </c>
      <c r="H1416" s="60">
        <v>13.75</v>
      </c>
    </row>
    <row r="1417" spans="1:8" ht="15">
      <c r="A1417" s="58">
        <v>545784</v>
      </c>
      <c r="B1417" s="57"/>
      <c r="C1417" s="58"/>
      <c r="D1417" s="59" t="s">
        <v>78</v>
      </c>
      <c r="E1417" s="58">
        <v>0</v>
      </c>
      <c r="F1417" s="60">
        <v>0</v>
      </c>
      <c r="G1417" s="60">
        <v>5</v>
      </c>
      <c r="H1417" s="60">
        <v>5</v>
      </c>
    </row>
    <row r="1418" spans="1:8" ht="15">
      <c r="A1418" s="58">
        <v>545784</v>
      </c>
      <c r="B1418" s="57">
        <v>0.45</v>
      </c>
      <c r="C1418" s="58"/>
      <c r="D1418" s="59" t="s">
        <v>78</v>
      </c>
      <c r="E1418" s="58">
        <v>0</v>
      </c>
      <c r="F1418" s="60">
        <v>0</v>
      </c>
      <c r="G1418" s="60">
        <v>13.75</v>
      </c>
      <c r="H1418" s="60">
        <v>13.75</v>
      </c>
    </row>
    <row r="1419" spans="1:8" ht="15">
      <c r="A1419" s="58">
        <v>545976</v>
      </c>
      <c r="B1419" s="57"/>
      <c r="C1419" s="58"/>
      <c r="D1419" s="59" t="s">
        <v>375</v>
      </c>
      <c r="E1419" s="58">
        <v>0</v>
      </c>
      <c r="F1419" s="60">
        <v>0</v>
      </c>
      <c r="G1419" s="60">
        <v>5</v>
      </c>
      <c r="H1419" s="60">
        <v>5</v>
      </c>
    </row>
    <row r="1420" spans="1:8" ht="15">
      <c r="A1420" s="58">
        <v>545976</v>
      </c>
      <c r="B1420" s="57">
        <v>0.45</v>
      </c>
      <c r="C1420" s="58"/>
      <c r="D1420" s="59" t="s">
        <v>375</v>
      </c>
      <c r="E1420" s="58">
        <v>0</v>
      </c>
      <c r="F1420" s="60">
        <v>0</v>
      </c>
      <c r="G1420" s="60">
        <v>13.75</v>
      </c>
      <c r="H1420" s="60">
        <v>13.75</v>
      </c>
    </row>
    <row r="1421" spans="1:8" ht="15">
      <c r="A1421" s="58">
        <v>546322</v>
      </c>
      <c r="B1421" s="57"/>
      <c r="C1421" s="58"/>
      <c r="D1421" s="59" t="s">
        <v>77</v>
      </c>
      <c r="E1421" s="58">
        <v>0</v>
      </c>
      <c r="F1421" s="60">
        <v>0</v>
      </c>
      <c r="G1421" s="60">
        <v>5</v>
      </c>
      <c r="H1421" s="60">
        <v>5</v>
      </c>
    </row>
    <row r="1422" spans="1:8" ht="15">
      <c r="A1422" s="58">
        <v>546322</v>
      </c>
      <c r="B1422" s="57">
        <v>0.45</v>
      </c>
      <c r="C1422" s="58"/>
      <c r="D1422" s="59" t="s">
        <v>77</v>
      </c>
      <c r="E1422" s="58">
        <v>0</v>
      </c>
      <c r="F1422" s="60">
        <v>0</v>
      </c>
      <c r="G1422" s="60">
        <v>13.75</v>
      </c>
      <c r="H1422" s="60">
        <v>13.75</v>
      </c>
    </row>
    <row r="1423" spans="1:8" ht="15">
      <c r="A1423" s="58">
        <v>548042</v>
      </c>
      <c r="B1423" s="57"/>
      <c r="C1423" s="58"/>
      <c r="D1423" s="59" t="s">
        <v>1227</v>
      </c>
      <c r="E1423" s="58">
        <v>0</v>
      </c>
      <c r="F1423" s="60">
        <v>0</v>
      </c>
      <c r="G1423" s="60">
        <v>5</v>
      </c>
      <c r="H1423" s="60">
        <v>5</v>
      </c>
    </row>
    <row r="1424" spans="1:8" ht="15">
      <c r="A1424" s="58">
        <v>548042</v>
      </c>
      <c r="B1424" s="57">
        <v>0.45</v>
      </c>
      <c r="C1424" s="58"/>
      <c r="D1424" s="59" t="s">
        <v>1227</v>
      </c>
      <c r="E1424" s="58">
        <v>0</v>
      </c>
      <c r="F1424" s="60">
        <v>0</v>
      </c>
      <c r="G1424" s="60">
        <v>13.75</v>
      </c>
      <c r="H1424" s="60">
        <v>13.75</v>
      </c>
    </row>
    <row r="1425" spans="1:8" ht="15">
      <c r="A1425" s="51"/>
      <c r="B1425" s="52"/>
      <c r="C1425" s="53"/>
      <c r="D1425" s="55" t="s">
        <v>453</v>
      </c>
      <c r="E1425" s="51"/>
      <c r="F1425" s="54"/>
      <c r="G1425" s="54"/>
      <c r="H1425" s="54"/>
    </row>
    <row r="1426" spans="1:8" ht="15">
      <c r="A1426" s="63">
        <v>42982</v>
      </c>
      <c r="B1426" s="27"/>
      <c r="C1426" s="28" t="s">
        <v>1172</v>
      </c>
      <c r="D1426" s="59" t="s">
        <v>989</v>
      </c>
      <c r="E1426" s="26">
        <v>27</v>
      </c>
      <c r="F1426" s="30">
        <v>16.34</v>
      </c>
      <c r="G1426" s="30">
        <v>39.2</v>
      </c>
      <c r="H1426" s="30">
        <v>49</v>
      </c>
    </row>
    <row r="1427" spans="1:8" ht="15">
      <c r="A1427" s="63">
        <v>42983</v>
      </c>
      <c r="B1427" s="57"/>
      <c r="C1427" s="58">
        <v>15</v>
      </c>
      <c r="D1427" s="59" t="s">
        <v>990</v>
      </c>
      <c r="E1427" s="58">
        <v>32</v>
      </c>
      <c r="F1427" s="60">
        <v>19.67</v>
      </c>
      <c r="G1427" s="60">
        <v>47.2</v>
      </c>
      <c r="H1427" s="60">
        <v>59</v>
      </c>
    </row>
    <row r="1428" spans="1:8" ht="15">
      <c r="A1428" s="63">
        <v>42995</v>
      </c>
      <c r="B1428" s="57"/>
      <c r="C1428" s="58" t="s">
        <v>1173</v>
      </c>
      <c r="D1428" s="59" t="s">
        <v>991</v>
      </c>
      <c r="E1428" s="58">
        <v>38</v>
      </c>
      <c r="F1428" s="60">
        <v>23</v>
      </c>
      <c r="G1428" s="60">
        <v>55.2</v>
      </c>
      <c r="H1428" s="60">
        <v>69</v>
      </c>
    </row>
    <row r="1429" spans="1:8" ht="15">
      <c r="A1429" s="63">
        <v>43558</v>
      </c>
      <c r="B1429" s="57"/>
      <c r="C1429" s="58" t="s">
        <v>1174</v>
      </c>
      <c r="D1429" s="59" t="s">
        <v>995</v>
      </c>
      <c r="E1429" s="58">
        <v>46</v>
      </c>
      <c r="F1429" s="60">
        <v>28.34</v>
      </c>
      <c r="G1429" s="60">
        <v>68</v>
      </c>
      <c r="H1429" s="60">
        <v>85</v>
      </c>
    </row>
    <row r="1430" spans="1:8" ht="15">
      <c r="A1430" s="63">
        <v>43565</v>
      </c>
      <c r="B1430" s="57"/>
      <c r="C1430" s="58" t="s">
        <v>1175</v>
      </c>
      <c r="D1430" s="59" t="s">
        <v>996</v>
      </c>
      <c r="E1430" s="58">
        <v>32</v>
      </c>
      <c r="F1430" s="60">
        <v>19.67</v>
      </c>
      <c r="G1430" s="60">
        <v>47.2</v>
      </c>
      <c r="H1430" s="60">
        <v>59</v>
      </c>
    </row>
    <row r="1431" spans="1:8" ht="15">
      <c r="A1431" s="63">
        <v>43576</v>
      </c>
      <c r="B1431" s="57"/>
      <c r="C1431" s="58" t="s">
        <v>1176</v>
      </c>
      <c r="D1431" s="59" t="s">
        <v>997</v>
      </c>
      <c r="E1431" s="58">
        <v>27</v>
      </c>
      <c r="F1431" s="60">
        <v>16.67</v>
      </c>
      <c r="G1431" s="60">
        <v>40</v>
      </c>
      <c r="H1431" s="60">
        <v>50</v>
      </c>
    </row>
    <row r="1432" spans="1:8" ht="15">
      <c r="A1432" s="63">
        <v>43587</v>
      </c>
      <c r="B1432" s="57"/>
      <c r="C1432" s="58" t="s">
        <v>1177</v>
      </c>
      <c r="D1432" s="59" t="s">
        <v>998</v>
      </c>
      <c r="E1432" s="58">
        <v>27</v>
      </c>
      <c r="F1432" s="60">
        <v>16.67</v>
      </c>
      <c r="G1432" s="60">
        <v>40</v>
      </c>
      <c r="H1432" s="60">
        <v>50</v>
      </c>
    </row>
    <row r="1433" spans="1:8" ht="15">
      <c r="A1433" s="63">
        <v>43606</v>
      </c>
      <c r="B1433" s="57"/>
      <c r="C1433" s="58" t="s">
        <v>1178</v>
      </c>
      <c r="D1433" s="59" t="s">
        <v>999</v>
      </c>
      <c r="E1433" s="58">
        <v>49</v>
      </c>
      <c r="F1433" s="60">
        <v>30</v>
      </c>
      <c r="G1433" s="60">
        <v>72</v>
      </c>
      <c r="H1433" s="60">
        <v>90</v>
      </c>
    </row>
    <row r="1434" spans="1:8" ht="15">
      <c r="A1434" s="63">
        <v>43607</v>
      </c>
      <c r="B1434" s="57"/>
      <c r="C1434" s="58" t="s">
        <v>1179</v>
      </c>
      <c r="D1434" s="59" t="s">
        <v>1000</v>
      </c>
      <c r="E1434" s="58">
        <v>25</v>
      </c>
      <c r="F1434" s="60">
        <v>15</v>
      </c>
      <c r="G1434" s="60">
        <v>36</v>
      </c>
      <c r="H1434" s="60">
        <v>45</v>
      </c>
    </row>
    <row r="1435" spans="1:8" ht="15">
      <c r="A1435" s="63">
        <v>43609</v>
      </c>
      <c r="B1435" s="57"/>
      <c r="C1435" s="58" t="s">
        <v>1180</v>
      </c>
      <c r="D1435" s="59" t="s">
        <v>1001</v>
      </c>
      <c r="E1435" s="58">
        <v>41</v>
      </c>
      <c r="F1435" s="60">
        <v>25</v>
      </c>
      <c r="G1435" s="60">
        <v>60</v>
      </c>
      <c r="H1435" s="60">
        <v>75</v>
      </c>
    </row>
    <row r="1436" spans="1:8" ht="15">
      <c r="A1436" s="63">
        <v>43610</v>
      </c>
      <c r="B1436" s="57"/>
      <c r="C1436" s="58" t="s">
        <v>1174</v>
      </c>
      <c r="D1436" s="59" t="s">
        <v>1002</v>
      </c>
      <c r="E1436" s="58">
        <v>38</v>
      </c>
      <c r="F1436" s="60">
        <v>23</v>
      </c>
      <c r="G1436" s="60">
        <v>55.2</v>
      </c>
      <c r="H1436" s="60">
        <v>69</v>
      </c>
    </row>
    <row r="1437" spans="1:8" ht="15">
      <c r="A1437" s="63">
        <v>43612</v>
      </c>
      <c r="B1437" s="57"/>
      <c r="C1437" s="58" t="s">
        <v>1179</v>
      </c>
      <c r="D1437" s="59" t="s">
        <v>1003</v>
      </c>
      <c r="E1437" s="58">
        <v>25</v>
      </c>
      <c r="F1437" s="60">
        <v>15</v>
      </c>
      <c r="G1437" s="60">
        <v>36</v>
      </c>
      <c r="H1437" s="60">
        <v>45</v>
      </c>
    </row>
    <row r="1438" spans="1:8" ht="15">
      <c r="A1438" s="63">
        <v>43613</v>
      </c>
      <c r="B1438" s="57"/>
      <c r="C1438" s="58" t="s">
        <v>1174</v>
      </c>
      <c r="D1438" s="59" t="s">
        <v>1004</v>
      </c>
      <c r="E1438" s="58">
        <v>27</v>
      </c>
      <c r="F1438" s="60">
        <v>16.67</v>
      </c>
      <c r="G1438" s="60">
        <v>40</v>
      </c>
      <c r="H1438" s="60">
        <v>50</v>
      </c>
    </row>
    <row r="1439" spans="1:8" ht="15">
      <c r="A1439" s="63">
        <v>43614</v>
      </c>
      <c r="B1439" s="57"/>
      <c r="C1439" s="58" t="s">
        <v>1175</v>
      </c>
      <c r="D1439" s="59" t="s">
        <v>1005</v>
      </c>
      <c r="E1439" s="58">
        <v>39</v>
      </c>
      <c r="F1439" s="60">
        <v>24</v>
      </c>
      <c r="G1439" s="60">
        <v>57.6</v>
      </c>
      <c r="H1439" s="60">
        <v>72</v>
      </c>
    </row>
    <row r="1440" spans="1:8" ht="15">
      <c r="A1440" s="63">
        <v>43615</v>
      </c>
      <c r="B1440" s="57"/>
      <c r="C1440" s="58" t="s">
        <v>1178</v>
      </c>
      <c r="D1440" s="59" t="s">
        <v>1006</v>
      </c>
      <c r="E1440" s="58">
        <v>32</v>
      </c>
      <c r="F1440" s="60">
        <v>19.67</v>
      </c>
      <c r="G1440" s="60">
        <v>47.2</v>
      </c>
      <c r="H1440" s="60">
        <v>59</v>
      </c>
    </row>
    <row r="1441" spans="1:8" ht="15">
      <c r="A1441" s="63">
        <v>43616</v>
      </c>
      <c r="B1441" s="57"/>
      <c r="C1441" s="58" t="s">
        <v>1180</v>
      </c>
      <c r="D1441" s="59" t="s">
        <v>1007</v>
      </c>
      <c r="E1441" s="58">
        <v>38</v>
      </c>
      <c r="F1441" s="60">
        <v>23</v>
      </c>
      <c r="G1441" s="60">
        <v>55.2</v>
      </c>
      <c r="H1441" s="60">
        <v>69</v>
      </c>
    </row>
    <row r="1442" spans="1:8" ht="15">
      <c r="A1442" s="63">
        <v>43617</v>
      </c>
      <c r="B1442" s="57"/>
      <c r="C1442" s="58" t="s">
        <v>1176</v>
      </c>
      <c r="D1442" s="59" t="s">
        <v>1008</v>
      </c>
      <c r="E1442" s="58">
        <v>22</v>
      </c>
      <c r="F1442" s="60">
        <v>13.34</v>
      </c>
      <c r="G1442" s="60">
        <v>32</v>
      </c>
      <c r="H1442" s="60">
        <v>40</v>
      </c>
    </row>
    <row r="1443" spans="1:8" ht="15">
      <c r="A1443" s="63">
        <v>43619</v>
      </c>
      <c r="B1443" s="57"/>
      <c r="C1443" s="58" t="s">
        <v>1177</v>
      </c>
      <c r="D1443" s="59" t="s">
        <v>1009</v>
      </c>
      <c r="E1443" s="58">
        <v>24</v>
      </c>
      <c r="F1443" s="60">
        <v>14.34</v>
      </c>
      <c r="G1443" s="60">
        <v>34.4</v>
      </c>
      <c r="H1443" s="60">
        <v>43</v>
      </c>
    </row>
    <row r="1444" spans="1:8" ht="15">
      <c r="A1444" s="63">
        <v>43620</v>
      </c>
      <c r="B1444" s="57"/>
      <c r="C1444" s="58" t="s">
        <v>1179</v>
      </c>
      <c r="D1444" s="59" t="s">
        <v>1010</v>
      </c>
      <c r="E1444" s="58">
        <v>27</v>
      </c>
      <c r="F1444" s="60">
        <v>16.67</v>
      </c>
      <c r="G1444" s="60">
        <v>40</v>
      </c>
      <c r="H1444" s="60">
        <v>50</v>
      </c>
    </row>
    <row r="1445" spans="1:8" ht="15">
      <c r="A1445" s="63">
        <v>43622</v>
      </c>
      <c r="B1445" s="57"/>
      <c r="C1445" s="58" t="s">
        <v>1176</v>
      </c>
      <c r="D1445" s="59" t="s">
        <v>1011</v>
      </c>
      <c r="E1445" s="58">
        <v>22</v>
      </c>
      <c r="F1445" s="60">
        <v>13.34</v>
      </c>
      <c r="G1445" s="60">
        <v>32</v>
      </c>
      <c r="H1445" s="60">
        <v>40</v>
      </c>
    </row>
    <row r="1446" spans="1:8" ht="15">
      <c r="A1446" s="63">
        <v>43623</v>
      </c>
      <c r="B1446" s="57"/>
      <c r="C1446" s="58" t="s">
        <v>1176</v>
      </c>
      <c r="D1446" s="59" t="s">
        <v>1012</v>
      </c>
      <c r="E1446" s="58">
        <v>22</v>
      </c>
      <c r="F1446" s="60">
        <v>13.34</v>
      </c>
      <c r="G1446" s="60">
        <v>32</v>
      </c>
      <c r="H1446" s="60">
        <v>40</v>
      </c>
    </row>
    <row r="1447" spans="1:8" ht="15">
      <c r="A1447" s="63">
        <v>43642</v>
      </c>
      <c r="B1447" s="57"/>
      <c r="C1447" s="58" t="s">
        <v>1176</v>
      </c>
      <c r="D1447" s="59" t="s">
        <v>1013</v>
      </c>
      <c r="E1447" s="58">
        <v>22</v>
      </c>
      <c r="F1447" s="60">
        <v>13.34</v>
      </c>
      <c r="G1447" s="60">
        <v>32</v>
      </c>
      <c r="H1447" s="60">
        <v>40</v>
      </c>
    </row>
    <row r="1448" spans="1:8" ht="15">
      <c r="A1448" s="63">
        <v>43643</v>
      </c>
      <c r="B1448" s="57"/>
      <c r="C1448" s="58" t="s">
        <v>1176</v>
      </c>
      <c r="D1448" s="59" t="s">
        <v>1014</v>
      </c>
      <c r="E1448" s="58">
        <v>22</v>
      </c>
      <c r="F1448" s="60">
        <v>13.34</v>
      </c>
      <c r="G1448" s="60">
        <v>32</v>
      </c>
      <c r="H1448" s="60">
        <v>40</v>
      </c>
    </row>
    <row r="1449" spans="1:8" ht="15">
      <c r="A1449" s="63">
        <v>43651</v>
      </c>
      <c r="B1449" s="57"/>
      <c r="C1449" s="58" t="s">
        <v>1175</v>
      </c>
      <c r="D1449" s="59" t="s">
        <v>992</v>
      </c>
      <c r="E1449" s="58">
        <v>27</v>
      </c>
      <c r="F1449" s="60">
        <v>16.67</v>
      </c>
      <c r="G1449" s="60">
        <v>40</v>
      </c>
      <c r="H1449" s="60">
        <v>50</v>
      </c>
    </row>
    <row r="1450" spans="1:8" ht="15">
      <c r="A1450" s="63">
        <v>43652</v>
      </c>
      <c r="B1450" s="57"/>
      <c r="C1450" s="58" t="s">
        <v>1175</v>
      </c>
      <c r="D1450" s="59" t="s">
        <v>993</v>
      </c>
      <c r="E1450" s="58">
        <v>27</v>
      </c>
      <c r="F1450" s="60">
        <v>16.67</v>
      </c>
      <c r="G1450" s="60">
        <v>40</v>
      </c>
      <c r="H1450" s="60">
        <v>50</v>
      </c>
    </row>
    <row r="1451" spans="1:8" ht="15">
      <c r="A1451" s="63">
        <v>43654</v>
      </c>
      <c r="B1451" s="57"/>
      <c r="C1451" s="58" t="s">
        <v>1175</v>
      </c>
      <c r="D1451" s="59" t="s">
        <v>994</v>
      </c>
      <c r="E1451" s="58">
        <v>27</v>
      </c>
      <c r="F1451" s="60">
        <v>16.67</v>
      </c>
      <c r="G1451" s="60">
        <v>40</v>
      </c>
      <c r="H1451" s="60">
        <v>50</v>
      </c>
    </row>
    <row r="1452" spans="1:8" ht="15">
      <c r="A1452" s="63">
        <v>43655</v>
      </c>
      <c r="B1452" s="57"/>
      <c r="C1452" s="58" t="s">
        <v>1175</v>
      </c>
      <c r="D1452" s="59" t="s">
        <v>1015</v>
      </c>
      <c r="E1452" s="58">
        <v>27</v>
      </c>
      <c r="F1452" s="60">
        <v>16.67</v>
      </c>
      <c r="G1452" s="60">
        <v>40</v>
      </c>
      <c r="H1452" s="60">
        <v>50</v>
      </c>
    </row>
    <row r="1453" spans="1:8" ht="15">
      <c r="A1453" s="63">
        <v>43697</v>
      </c>
      <c r="B1453" s="57"/>
      <c r="C1453" s="58" t="s">
        <v>1181</v>
      </c>
      <c r="D1453" s="59" t="s">
        <v>1228</v>
      </c>
      <c r="E1453" s="58">
        <v>41</v>
      </c>
      <c r="F1453" s="60">
        <v>25</v>
      </c>
      <c r="G1453" s="60">
        <v>60</v>
      </c>
      <c r="H1453" s="60">
        <v>75</v>
      </c>
    </row>
    <row r="1454" spans="1:8" ht="15">
      <c r="A1454" s="63">
        <v>43698</v>
      </c>
      <c r="B1454" s="57"/>
      <c r="C1454" s="58" t="s">
        <v>1181</v>
      </c>
      <c r="D1454" s="59" t="s">
        <v>1229</v>
      </c>
      <c r="E1454" s="58">
        <v>38</v>
      </c>
      <c r="F1454" s="60">
        <v>23</v>
      </c>
      <c r="G1454" s="60">
        <v>55.2</v>
      </c>
      <c r="H1454" s="60">
        <v>69</v>
      </c>
    </row>
    <row r="1455" spans="1:8" ht="15">
      <c r="A1455" s="63">
        <v>43699</v>
      </c>
      <c r="B1455" s="57"/>
      <c r="C1455" s="58" t="s">
        <v>1182</v>
      </c>
      <c r="D1455" s="59" t="s">
        <v>1230</v>
      </c>
      <c r="E1455" s="58">
        <v>43</v>
      </c>
      <c r="F1455" s="60">
        <v>26.34</v>
      </c>
      <c r="G1455" s="60">
        <v>63.2</v>
      </c>
      <c r="H1455" s="60">
        <v>79</v>
      </c>
    </row>
    <row r="1456" spans="1:8" ht="15">
      <c r="A1456" s="63">
        <v>43700</v>
      </c>
      <c r="B1456" s="57"/>
      <c r="C1456" s="58" t="s">
        <v>1182</v>
      </c>
      <c r="D1456" s="59" t="s">
        <v>1231</v>
      </c>
      <c r="E1456" s="58">
        <v>41</v>
      </c>
      <c r="F1456" s="60">
        <v>25</v>
      </c>
      <c r="G1456" s="60">
        <v>60</v>
      </c>
      <c r="H1456" s="60">
        <v>75</v>
      </c>
    </row>
    <row r="1457" spans="1:8" ht="15">
      <c r="A1457" s="63">
        <v>43701</v>
      </c>
      <c r="B1457" s="57"/>
      <c r="C1457" s="58" t="s">
        <v>1183</v>
      </c>
      <c r="D1457" s="59" t="s">
        <v>1232</v>
      </c>
      <c r="E1457" s="58">
        <v>32</v>
      </c>
      <c r="F1457" s="60">
        <v>19.67</v>
      </c>
      <c r="G1457" s="60">
        <v>47.2</v>
      </c>
      <c r="H1457" s="60">
        <v>59</v>
      </c>
    </row>
    <row r="1458" spans="1:8" ht="15">
      <c r="A1458" s="63">
        <v>43702</v>
      </c>
      <c r="B1458" s="57"/>
      <c r="C1458" s="58" t="s">
        <v>1183</v>
      </c>
      <c r="D1458" s="59" t="s">
        <v>1233</v>
      </c>
      <c r="E1458" s="58">
        <v>38</v>
      </c>
      <c r="F1458" s="60">
        <v>23</v>
      </c>
      <c r="G1458" s="60">
        <v>55.2</v>
      </c>
      <c r="H1458" s="60">
        <v>69</v>
      </c>
    </row>
    <row r="1459" spans="1:8" ht="15">
      <c r="A1459" s="63">
        <v>43703</v>
      </c>
      <c r="B1459" s="57"/>
      <c r="C1459" s="58" t="s">
        <v>1184</v>
      </c>
      <c r="D1459" s="59" t="s">
        <v>1234</v>
      </c>
      <c r="E1459" s="58">
        <v>38</v>
      </c>
      <c r="F1459" s="60">
        <v>23</v>
      </c>
      <c r="G1459" s="60">
        <v>55.2</v>
      </c>
      <c r="H1459" s="60">
        <v>69</v>
      </c>
    </row>
    <row r="1460" spans="1:8" ht="15">
      <c r="A1460" s="63">
        <v>43704</v>
      </c>
      <c r="B1460" s="57"/>
      <c r="C1460" s="58" t="s">
        <v>1184</v>
      </c>
      <c r="D1460" s="59" t="s">
        <v>1235</v>
      </c>
      <c r="E1460" s="58">
        <v>38</v>
      </c>
      <c r="F1460" s="60">
        <v>23</v>
      </c>
      <c r="G1460" s="60">
        <v>55.2</v>
      </c>
      <c r="H1460" s="60">
        <v>69</v>
      </c>
    </row>
    <row r="1461" spans="1:8" ht="15">
      <c r="A1461" s="63">
        <v>43710</v>
      </c>
      <c r="B1461" s="57"/>
      <c r="C1461" s="58" t="s">
        <v>1185</v>
      </c>
      <c r="D1461" s="59" t="s">
        <v>1236</v>
      </c>
      <c r="E1461" s="58">
        <v>38</v>
      </c>
      <c r="F1461" s="60">
        <v>23</v>
      </c>
      <c r="G1461" s="60">
        <v>55.2</v>
      </c>
      <c r="H1461" s="60">
        <v>69</v>
      </c>
    </row>
    <row r="1462" spans="1:8" ht="15">
      <c r="A1462" s="63">
        <v>43712</v>
      </c>
      <c r="B1462" s="57"/>
      <c r="C1462" s="58" t="s">
        <v>1185</v>
      </c>
      <c r="D1462" s="59" t="s">
        <v>1237</v>
      </c>
      <c r="E1462" s="58">
        <v>38</v>
      </c>
      <c r="F1462" s="60">
        <v>23</v>
      </c>
      <c r="G1462" s="60">
        <v>55.2</v>
      </c>
      <c r="H1462" s="60">
        <v>69</v>
      </c>
    </row>
    <row r="1463" spans="1:8" ht="15">
      <c r="A1463" s="63">
        <v>43713</v>
      </c>
      <c r="B1463" s="57"/>
      <c r="C1463" s="58" t="s">
        <v>1185</v>
      </c>
      <c r="D1463" s="59" t="s">
        <v>1238</v>
      </c>
      <c r="E1463" s="58">
        <v>34</v>
      </c>
      <c r="F1463" s="60">
        <v>20.67</v>
      </c>
      <c r="G1463" s="60">
        <v>49.6</v>
      </c>
      <c r="H1463" s="60">
        <v>62</v>
      </c>
    </row>
    <row r="1464" spans="1:8" ht="15">
      <c r="A1464" s="63">
        <v>43714</v>
      </c>
      <c r="B1464" s="57"/>
      <c r="C1464" s="58" t="s">
        <v>1186</v>
      </c>
      <c r="D1464" s="59" t="s">
        <v>1239</v>
      </c>
      <c r="E1464" s="58">
        <v>27</v>
      </c>
      <c r="F1464" s="60">
        <v>16.34</v>
      </c>
      <c r="G1464" s="60">
        <v>39.2</v>
      </c>
      <c r="H1464" s="60">
        <v>49</v>
      </c>
    </row>
    <row r="1465" spans="1:8" ht="15">
      <c r="A1465" s="63">
        <v>43715</v>
      </c>
      <c r="B1465" s="57"/>
      <c r="C1465" s="58" t="s">
        <v>1186</v>
      </c>
      <c r="D1465" s="59" t="s">
        <v>1240</v>
      </c>
      <c r="E1465" s="58">
        <v>30</v>
      </c>
      <c r="F1465" s="60">
        <v>18.34</v>
      </c>
      <c r="G1465" s="60">
        <v>44</v>
      </c>
      <c r="H1465" s="60">
        <v>55</v>
      </c>
    </row>
    <row r="1466" spans="1:8" ht="15">
      <c r="A1466" s="63">
        <v>43716</v>
      </c>
      <c r="B1466" s="57"/>
      <c r="C1466" s="58" t="s">
        <v>1186</v>
      </c>
      <c r="D1466" s="59" t="s">
        <v>1241</v>
      </c>
      <c r="E1466" s="58">
        <v>21</v>
      </c>
      <c r="F1466" s="60">
        <v>13</v>
      </c>
      <c r="G1466" s="60">
        <v>31.2</v>
      </c>
      <c r="H1466" s="60">
        <v>39</v>
      </c>
    </row>
    <row r="1467" spans="1:8" ht="15">
      <c r="A1467" s="63">
        <v>43717</v>
      </c>
      <c r="B1467" s="57"/>
      <c r="C1467" s="58" t="s">
        <v>1186</v>
      </c>
      <c r="D1467" s="59" t="s">
        <v>1242</v>
      </c>
      <c r="E1467" s="58">
        <v>21</v>
      </c>
      <c r="F1467" s="60">
        <v>13</v>
      </c>
      <c r="G1467" s="60">
        <v>31.2</v>
      </c>
      <c r="H1467" s="60">
        <v>39</v>
      </c>
    </row>
    <row r="1468" spans="1:8" ht="15">
      <c r="A1468" s="63">
        <v>43720</v>
      </c>
      <c r="B1468" s="57"/>
      <c r="C1468" s="58" t="s">
        <v>1186</v>
      </c>
      <c r="D1468" s="59" t="s">
        <v>1243</v>
      </c>
      <c r="E1468" s="58">
        <v>21</v>
      </c>
      <c r="F1468" s="60">
        <v>13</v>
      </c>
      <c r="G1468" s="60">
        <v>31.2</v>
      </c>
      <c r="H1468" s="60">
        <v>39</v>
      </c>
    </row>
    <row r="1469" spans="1:8" ht="15">
      <c r="A1469" s="63">
        <v>43721</v>
      </c>
      <c r="B1469" s="57"/>
      <c r="C1469" s="58" t="s">
        <v>1186</v>
      </c>
      <c r="D1469" s="59" t="s">
        <v>1244</v>
      </c>
      <c r="E1469" s="58">
        <v>21</v>
      </c>
      <c r="F1469" s="60">
        <v>13</v>
      </c>
      <c r="G1469" s="60">
        <v>31.2</v>
      </c>
      <c r="H1469" s="60">
        <v>39</v>
      </c>
    </row>
    <row r="1470" spans="1:8" ht="15">
      <c r="A1470" s="63">
        <v>43722</v>
      </c>
      <c r="B1470" s="57"/>
      <c r="C1470" s="58" t="s">
        <v>1187</v>
      </c>
      <c r="D1470" s="59" t="s">
        <v>1245</v>
      </c>
      <c r="E1470" s="58">
        <v>36</v>
      </c>
      <c r="F1470" s="60">
        <v>21.67</v>
      </c>
      <c r="G1470" s="60">
        <v>52</v>
      </c>
      <c r="H1470" s="60">
        <v>65</v>
      </c>
    </row>
    <row r="1471" spans="1:8" ht="15">
      <c r="A1471" s="63">
        <v>43723</v>
      </c>
      <c r="B1471" s="57"/>
      <c r="C1471" s="58" t="s">
        <v>1187</v>
      </c>
      <c r="D1471" s="59" t="s">
        <v>1246</v>
      </c>
      <c r="E1471" s="58">
        <v>41</v>
      </c>
      <c r="F1471" s="60">
        <v>25</v>
      </c>
      <c r="G1471" s="60">
        <v>60</v>
      </c>
      <c r="H1471" s="60">
        <v>75</v>
      </c>
    </row>
    <row r="1472" spans="1:8" ht="15">
      <c r="A1472" s="63">
        <v>43726</v>
      </c>
      <c r="B1472" s="57"/>
      <c r="C1472" s="58" t="s">
        <v>1187</v>
      </c>
      <c r="D1472" s="59" t="s">
        <v>1247</v>
      </c>
      <c r="E1472" s="58">
        <v>28</v>
      </c>
      <c r="F1472" s="60">
        <v>17.34</v>
      </c>
      <c r="G1472" s="60">
        <v>41.6</v>
      </c>
      <c r="H1472" s="60">
        <v>52</v>
      </c>
    </row>
    <row r="1473" spans="1:8" ht="15">
      <c r="A1473" s="63">
        <v>43728</v>
      </c>
      <c r="B1473" s="57"/>
      <c r="C1473" s="58" t="s">
        <v>1187</v>
      </c>
      <c r="D1473" s="59" t="s">
        <v>1248</v>
      </c>
      <c r="E1473" s="58">
        <v>28</v>
      </c>
      <c r="F1473" s="60">
        <v>17.34</v>
      </c>
      <c r="G1473" s="60">
        <v>41.6</v>
      </c>
      <c r="H1473" s="60">
        <v>52</v>
      </c>
    </row>
    <row r="1474" spans="1:8" ht="15">
      <c r="A1474" s="63">
        <v>43735</v>
      </c>
      <c r="B1474" s="57"/>
      <c r="C1474" s="58" t="s">
        <v>1187</v>
      </c>
      <c r="D1474" s="59" t="s">
        <v>1249</v>
      </c>
      <c r="E1474" s="58">
        <v>28</v>
      </c>
      <c r="F1474" s="60">
        <v>17.34</v>
      </c>
      <c r="G1474" s="60">
        <v>41.6</v>
      </c>
      <c r="H1474" s="60">
        <v>52</v>
      </c>
    </row>
    <row r="1475" spans="1:8" ht="15">
      <c r="A1475" s="63">
        <v>43738</v>
      </c>
      <c r="B1475" s="57"/>
      <c r="C1475" s="58" t="s">
        <v>1187</v>
      </c>
      <c r="D1475" s="59" t="s">
        <v>1250</v>
      </c>
      <c r="E1475" s="58">
        <v>28</v>
      </c>
      <c r="F1475" s="60">
        <v>17.34</v>
      </c>
      <c r="G1475" s="60">
        <v>41.6</v>
      </c>
      <c r="H1475" s="60">
        <v>52</v>
      </c>
    </row>
    <row r="1476" spans="1:8" ht="15">
      <c r="A1476" s="63">
        <v>43739</v>
      </c>
      <c r="B1476" s="57"/>
      <c r="C1476" s="58" t="s">
        <v>1188</v>
      </c>
      <c r="D1476" s="59" t="s">
        <v>1251</v>
      </c>
      <c r="E1476" s="58">
        <v>27</v>
      </c>
      <c r="F1476" s="60">
        <v>16.34</v>
      </c>
      <c r="G1476" s="60">
        <v>39.2</v>
      </c>
      <c r="H1476" s="60">
        <v>49</v>
      </c>
    </row>
    <row r="1477" spans="1:8" ht="15">
      <c r="A1477" s="63">
        <v>43760</v>
      </c>
      <c r="B1477" s="57"/>
      <c r="C1477" s="58" t="s">
        <v>1188</v>
      </c>
      <c r="D1477" s="59" t="s">
        <v>1252</v>
      </c>
      <c r="E1477" s="58">
        <v>27</v>
      </c>
      <c r="F1477" s="60">
        <v>16.34</v>
      </c>
      <c r="G1477" s="60">
        <v>39.2</v>
      </c>
      <c r="H1477" s="60">
        <v>49</v>
      </c>
    </row>
    <row r="1478" spans="1:8" ht="15">
      <c r="A1478" s="63">
        <v>43761</v>
      </c>
      <c r="B1478" s="57"/>
      <c r="C1478" s="58" t="s">
        <v>1188</v>
      </c>
      <c r="D1478" s="59" t="s">
        <v>1253</v>
      </c>
      <c r="E1478" s="58">
        <v>25</v>
      </c>
      <c r="F1478" s="60">
        <v>15</v>
      </c>
      <c r="G1478" s="60">
        <v>36</v>
      </c>
      <c r="H1478" s="60">
        <v>45</v>
      </c>
    </row>
    <row r="1479" spans="1:8" ht="15">
      <c r="A1479" s="63">
        <v>43843</v>
      </c>
      <c r="B1479" s="57"/>
      <c r="C1479" s="58" t="s">
        <v>1188</v>
      </c>
      <c r="D1479" s="59" t="s">
        <v>1254</v>
      </c>
      <c r="E1479" s="58">
        <v>25</v>
      </c>
      <c r="F1479" s="60">
        <v>15</v>
      </c>
      <c r="G1479" s="60">
        <v>36</v>
      </c>
      <c r="H1479" s="60">
        <v>45</v>
      </c>
    </row>
    <row r="1480" spans="1:8" ht="15">
      <c r="A1480" s="63">
        <v>43852</v>
      </c>
      <c r="B1480" s="57"/>
      <c r="C1480" s="58" t="s">
        <v>1188</v>
      </c>
      <c r="D1480" s="59" t="s">
        <v>1255</v>
      </c>
      <c r="E1480" s="58">
        <v>25</v>
      </c>
      <c r="F1480" s="60">
        <v>15</v>
      </c>
      <c r="G1480" s="60">
        <v>36</v>
      </c>
      <c r="H1480" s="60">
        <v>45</v>
      </c>
    </row>
    <row r="1481" spans="1:8" ht="15">
      <c r="A1481" s="63">
        <v>43853</v>
      </c>
      <c r="B1481" s="57"/>
      <c r="C1481" s="58" t="s">
        <v>1188</v>
      </c>
      <c r="D1481" s="59" t="s">
        <v>1256</v>
      </c>
      <c r="E1481" s="58">
        <v>25</v>
      </c>
      <c r="F1481" s="60">
        <v>15</v>
      </c>
      <c r="G1481" s="60">
        <v>36</v>
      </c>
      <c r="H1481" s="60">
        <v>45</v>
      </c>
    </row>
    <row r="1482" spans="1:8" ht="15">
      <c r="A1482" s="63">
        <v>43854</v>
      </c>
      <c r="B1482" s="57"/>
      <c r="C1482" s="58" t="s">
        <v>1189</v>
      </c>
      <c r="D1482" s="59" t="s">
        <v>1236</v>
      </c>
      <c r="E1482" s="58">
        <v>36</v>
      </c>
      <c r="F1482" s="60">
        <v>21.67</v>
      </c>
      <c r="G1482" s="60">
        <v>52</v>
      </c>
      <c r="H1482" s="60">
        <v>65</v>
      </c>
    </row>
    <row r="1483" spans="1:8" ht="15">
      <c r="A1483" s="63">
        <v>43855</v>
      </c>
      <c r="B1483" s="57"/>
      <c r="C1483" s="58" t="s">
        <v>1189</v>
      </c>
      <c r="D1483" s="59" t="s">
        <v>1237</v>
      </c>
      <c r="E1483" s="58">
        <v>43</v>
      </c>
      <c r="F1483" s="60">
        <v>26.34</v>
      </c>
      <c r="G1483" s="60">
        <v>63.2</v>
      </c>
      <c r="H1483" s="60">
        <v>79</v>
      </c>
    </row>
    <row r="1484" spans="1:8" ht="15">
      <c r="A1484" s="63">
        <v>43856</v>
      </c>
      <c r="B1484" s="57"/>
      <c r="C1484" s="58" t="s">
        <v>1190</v>
      </c>
      <c r="D1484" s="59" t="s">
        <v>1257</v>
      </c>
      <c r="E1484" s="58">
        <v>32</v>
      </c>
      <c r="F1484" s="60">
        <v>19.67</v>
      </c>
      <c r="G1484" s="60">
        <v>47.2</v>
      </c>
      <c r="H1484" s="60">
        <v>59</v>
      </c>
    </row>
    <row r="1485" spans="1:8" ht="15">
      <c r="A1485" s="63">
        <v>43857</v>
      </c>
      <c r="B1485" s="57"/>
      <c r="C1485" s="58" t="s">
        <v>1190</v>
      </c>
      <c r="D1485" s="59" t="s">
        <v>1258</v>
      </c>
      <c r="E1485" s="58">
        <v>38</v>
      </c>
      <c r="F1485" s="60">
        <v>23</v>
      </c>
      <c r="G1485" s="60">
        <v>55.2</v>
      </c>
      <c r="H1485" s="60">
        <v>69</v>
      </c>
    </row>
    <row r="1486" spans="1:8" ht="15">
      <c r="A1486" s="63">
        <v>43860</v>
      </c>
      <c r="B1486" s="57"/>
      <c r="C1486" s="58" t="s">
        <v>1191</v>
      </c>
      <c r="D1486" s="59" t="s">
        <v>1259</v>
      </c>
      <c r="E1486" s="58">
        <v>43</v>
      </c>
      <c r="F1486" s="60">
        <v>26.34</v>
      </c>
      <c r="G1486" s="60">
        <v>63.2</v>
      </c>
      <c r="H1486" s="60">
        <v>79</v>
      </c>
    </row>
    <row r="1487" spans="1:8" ht="15">
      <c r="A1487" s="63">
        <v>43861</v>
      </c>
      <c r="B1487" s="57"/>
      <c r="C1487" s="58" t="s">
        <v>1192</v>
      </c>
      <c r="D1487" s="59" t="s">
        <v>1260</v>
      </c>
      <c r="E1487" s="58">
        <v>54</v>
      </c>
      <c r="F1487" s="60">
        <v>33</v>
      </c>
      <c r="G1487" s="60">
        <v>79.2</v>
      </c>
      <c r="H1487" s="60">
        <v>99</v>
      </c>
    </row>
    <row r="1488" spans="1:8" ht="15">
      <c r="A1488" s="63">
        <v>43862</v>
      </c>
      <c r="B1488" s="57"/>
      <c r="C1488" s="58" t="s">
        <v>1193</v>
      </c>
      <c r="D1488" s="59" t="s">
        <v>1261</v>
      </c>
      <c r="E1488" s="58">
        <v>46</v>
      </c>
      <c r="F1488" s="60">
        <v>28.34</v>
      </c>
      <c r="G1488" s="60">
        <v>68</v>
      </c>
      <c r="H1488" s="60">
        <v>85</v>
      </c>
    </row>
    <row r="1489" spans="1:8" ht="15">
      <c r="A1489" s="63">
        <v>43866</v>
      </c>
      <c r="B1489" s="57"/>
      <c r="C1489" s="58" t="s">
        <v>1191</v>
      </c>
      <c r="D1489" s="59" t="s">
        <v>1262</v>
      </c>
      <c r="E1489" s="58">
        <v>43</v>
      </c>
      <c r="F1489" s="60">
        <v>26.34</v>
      </c>
      <c r="G1489" s="60">
        <v>63.2</v>
      </c>
      <c r="H1489" s="60">
        <v>79</v>
      </c>
    </row>
    <row r="1490" spans="1:8" ht="15">
      <c r="A1490" s="63">
        <v>43867</v>
      </c>
      <c r="B1490" s="57"/>
      <c r="C1490" s="58" t="s">
        <v>1194</v>
      </c>
      <c r="D1490" s="59" t="s">
        <v>1263</v>
      </c>
      <c r="E1490" s="58">
        <v>46</v>
      </c>
      <c r="F1490" s="60">
        <v>28.34</v>
      </c>
      <c r="G1490" s="60">
        <v>68</v>
      </c>
      <c r="H1490" s="60">
        <v>85</v>
      </c>
    </row>
    <row r="1491" spans="1:8" ht="15">
      <c r="A1491" s="63">
        <v>43868</v>
      </c>
      <c r="B1491" s="57"/>
      <c r="C1491" s="58" t="s">
        <v>1193</v>
      </c>
      <c r="D1491" s="59" t="s">
        <v>1264</v>
      </c>
      <c r="E1491" s="58">
        <v>54</v>
      </c>
      <c r="F1491" s="60">
        <v>33</v>
      </c>
      <c r="G1491" s="60">
        <v>79.2</v>
      </c>
      <c r="H1491" s="60">
        <v>99</v>
      </c>
    </row>
    <row r="1492" spans="1:8" ht="15">
      <c r="A1492" s="63">
        <v>43873</v>
      </c>
      <c r="B1492" s="57"/>
      <c r="C1492" s="58" t="s">
        <v>1191</v>
      </c>
      <c r="D1492" s="59" t="s">
        <v>1265</v>
      </c>
      <c r="E1492" s="58">
        <v>27</v>
      </c>
      <c r="F1492" s="60">
        <v>16.34</v>
      </c>
      <c r="G1492" s="60">
        <v>39.2</v>
      </c>
      <c r="H1492" s="60">
        <v>49</v>
      </c>
    </row>
    <row r="1493" spans="1:8" ht="15">
      <c r="A1493" s="63">
        <v>43874</v>
      </c>
      <c r="B1493" s="57"/>
      <c r="C1493" s="58" t="s">
        <v>1191</v>
      </c>
      <c r="D1493" s="59" t="s">
        <v>1266</v>
      </c>
      <c r="E1493" s="58">
        <v>27</v>
      </c>
      <c r="F1493" s="60">
        <v>16.34</v>
      </c>
      <c r="G1493" s="60">
        <v>39.2</v>
      </c>
      <c r="H1493" s="60">
        <v>49</v>
      </c>
    </row>
    <row r="1494" spans="1:8" ht="15">
      <c r="A1494" s="63">
        <v>43875</v>
      </c>
      <c r="B1494" s="57"/>
      <c r="C1494" s="58" t="s">
        <v>1191</v>
      </c>
      <c r="D1494" s="59" t="s">
        <v>1267</v>
      </c>
      <c r="E1494" s="58">
        <v>27</v>
      </c>
      <c r="F1494" s="60">
        <v>16.34</v>
      </c>
      <c r="G1494" s="60">
        <v>39.2</v>
      </c>
      <c r="H1494" s="60">
        <v>49</v>
      </c>
    </row>
    <row r="1495" spans="1:8" ht="15">
      <c r="A1495" s="63">
        <v>43876</v>
      </c>
      <c r="B1495" s="57"/>
      <c r="C1495" s="58" t="s">
        <v>1191</v>
      </c>
      <c r="D1495" s="59" t="s">
        <v>1268</v>
      </c>
      <c r="E1495" s="58">
        <v>27</v>
      </c>
      <c r="F1495" s="60">
        <v>16.34</v>
      </c>
      <c r="G1495" s="60">
        <v>39.2</v>
      </c>
      <c r="H1495" s="60">
        <v>49</v>
      </c>
    </row>
    <row r="1496" spans="1:8" ht="15">
      <c r="A1496" s="63">
        <v>43877</v>
      </c>
      <c r="B1496" s="57"/>
      <c r="C1496" s="58" t="s">
        <v>1192</v>
      </c>
      <c r="D1496" s="59" t="s">
        <v>1269</v>
      </c>
      <c r="E1496" s="58">
        <v>30</v>
      </c>
      <c r="F1496" s="60">
        <v>18.34</v>
      </c>
      <c r="G1496" s="60">
        <v>44</v>
      </c>
      <c r="H1496" s="60">
        <v>55</v>
      </c>
    </row>
    <row r="1497" spans="1:8" ht="15">
      <c r="A1497" s="63">
        <v>43878</v>
      </c>
      <c r="B1497" s="57"/>
      <c r="C1497" s="58" t="s">
        <v>1192</v>
      </c>
      <c r="D1497" s="59" t="s">
        <v>1270</v>
      </c>
      <c r="E1497" s="58">
        <v>30</v>
      </c>
      <c r="F1497" s="60">
        <v>18.34</v>
      </c>
      <c r="G1497" s="60">
        <v>44</v>
      </c>
      <c r="H1497" s="60">
        <v>55</v>
      </c>
    </row>
    <row r="1498" spans="1:8" ht="15">
      <c r="A1498" s="63">
        <v>43879</v>
      </c>
      <c r="B1498" s="57"/>
      <c r="C1498" s="58" t="s">
        <v>1192</v>
      </c>
      <c r="D1498" s="59" t="s">
        <v>1271</v>
      </c>
      <c r="E1498" s="58">
        <v>30</v>
      </c>
      <c r="F1498" s="60">
        <v>18.34</v>
      </c>
      <c r="G1498" s="60">
        <v>44</v>
      </c>
      <c r="H1498" s="60">
        <v>55</v>
      </c>
    </row>
    <row r="1499" spans="1:8" ht="15">
      <c r="A1499" s="63">
        <v>43880</v>
      </c>
      <c r="B1499" s="57"/>
      <c r="C1499" s="58" t="s">
        <v>1192</v>
      </c>
      <c r="D1499" s="59" t="s">
        <v>1272</v>
      </c>
      <c r="E1499" s="58">
        <v>30</v>
      </c>
      <c r="F1499" s="60">
        <v>18.34</v>
      </c>
      <c r="G1499" s="60">
        <v>44</v>
      </c>
      <c r="H1499" s="60">
        <v>55</v>
      </c>
    </row>
    <row r="1500" spans="1:8" ht="15">
      <c r="A1500" s="63">
        <v>43881</v>
      </c>
      <c r="B1500" s="57"/>
      <c r="C1500" s="58" t="s">
        <v>1193</v>
      </c>
      <c r="D1500" s="59" t="s">
        <v>1273</v>
      </c>
      <c r="E1500" s="58">
        <v>32</v>
      </c>
      <c r="F1500" s="60">
        <v>19.67</v>
      </c>
      <c r="G1500" s="60">
        <v>47.2</v>
      </c>
      <c r="H1500" s="60">
        <v>59</v>
      </c>
    </row>
    <row r="1501" spans="1:8" ht="15">
      <c r="A1501" s="63">
        <v>43882</v>
      </c>
      <c r="B1501" s="57"/>
      <c r="C1501" s="58" t="s">
        <v>1193</v>
      </c>
      <c r="D1501" s="59" t="s">
        <v>1274</v>
      </c>
      <c r="E1501" s="58">
        <v>32</v>
      </c>
      <c r="F1501" s="60">
        <v>19.67</v>
      </c>
      <c r="G1501" s="60">
        <v>47.2</v>
      </c>
      <c r="H1501" s="60">
        <v>59</v>
      </c>
    </row>
    <row r="1502" spans="1:8" ht="15">
      <c r="A1502" s="63">
        <v>43883</v>
      </c>
      <c r="B1502" s="57"/>
      <c r="C1502" s="58" t="s">
        <v>1193</v>
      </c>
      <c r="D1502" s="59" t="s">
        <v>1275</v>
      </c>
      <c r="E1502" s="58">
        <v>32</v>
      </c>
      <c r="F1502" s="60">
        <v>19.67</v>
      </c>
      <c r="G1502" s="60">
        <v>47.2</v>
      </c>
      <c r="H1502" s="60">
        <v>59</v>
      </c>
    </row>
    <row r="1503" spans="1:8" ht="15">
      <c r="A1503" s="63">
        <v>43884</v>
      </c>
      <c r="B1503" s="57"/>
      <c r="C1503" s="58" t="s">
        <v>1193</v>
      </c>
      <c r="D1503" s="59" t="s">
        <v>1276</v>
      </c>
      <c r="E1503" s="58">
        <v>32</v>
      </c>
      <c r="F1503" s="60">
        <v>19.67</v>
      </c>
      <c r="G1503" s="60">
        <v>47.2</v>
      </c>
      <c r="H1503" s="60">
        <v>59</v>
      </c>
    </row>
    <row r="1504" spans="1:8" ht="15">
      <c r="A1504" s="63">
        <v>43885</v>
      </c>
      <c r="B1504" s="57"/>
      <c r="C1504" s="58" t="s">
        <v>1195</v>
      </c>
      <c r="D1504" s="59" t="s">
        <v>1277</v>
      </c>
      <c r="E1504" s="58">
        <v>36</v>
      </c>
      <c r="F1504" s="60">
        <v>21.67</v>
      </c>
      <c r="G1504" s="60">
        <v>52</v>
      </c>
      <c r="H1504" s="60">
        <v>65</v>
      </c>
    </row>
    <row r="1505" spans="1:8" ht="15">
      <c r="A1505" s="63">
        <v>520137</v>
      </c>
      <c r="B1505" s="57"/>
      <c r="C1505" s="58" t="s">
        <v>1196</v>
      </c>
      <c r="D1505" s="59" t="s">
        <v>1197</v>
      </c>
      <c r="E1505" s="58">
        <v>76</v>
      </c>
      <c r="F1505" s="60">
        <v>46.34</v>
      </c>
      <c r="G1505" s="60">
        <v>111.2</v>
      </c>
      <c r="H1505" s="60">
        <v>139</v>
      </c>
    </row>
    <row r="1506" spans="1:8" ht="15">
      <c r="A1506" s="63">
        <v>520154</v>
      </c>
      <c r="B1506" s="57"/>
      <c r="C1506" s="58">
        <v>9</v>
      </c>
      <c r="D1506" s="59" t="s">
        <v>1016</v>
      </c>
      <c r="E1506" s="58">
        <v>57</v>
      </c>
      <c r="F1506" s="60">
        <v>35</v>
      </c>
      <c r="G1506" s="60">
        <v>84</v>
      </c>
      <c r="H1506" s="60">
        <v>105</v>
      </c>
    </row>
    <row r="1507" spans="1:8" ht="15">
      <c r="A1507" s="63">
        <v>520155</v>
      </c>
      <c r="B1507" s="57"/>
      <c r="C1507" s="58">
        <v>8</v>
      </c>
      <c r="D1507" s="59" t="s">
        <v>1017</v>
      </c>
      <c r="E1507" s="58">
        <v>63</v>
      </c>
      <c r="F1507" s="60">
        <v>38.34</v>
      </c>
      <c r="G1507" s="60">
        <v>92</v>
      </c>
      <c r="H1507" s="60">
        <v>115</v>
      </c>
    </row>
    <row r="1508" spans="1:8" ht="15">
      <c r="A1508" s="66"/>
      <c r="B1508" s="67"/>
      <c r="C1508" s="66"/>
      <c r="D1508" s="55" t="s">
        <v>457</v>
      </c>
      <c r="E1508" s="66"/>
      <c r="F1508" s="68"/>
      <c r="G1508" s="68"/>
      <c r="H1508" s="68"/>
    </row>
    <row r="1509" spans="1:8" ht="15">
      <c r="A1509" s="63">
        <v>526280</v>
      </c>
      <c r="B1509" s="57">
        <v>0.500181818181818</v>
      </c>
      <c r="C1509" s="58"/>
      <c r="D1509" s="59" t="s">
        <v>1618</v>
      </c>
      <c r="E1509" s="58">
        <v>15</v>
      </c>
      <c r="F1509" s="60">
        <v>9.17</v>
      </c>
      <c r="G1509" s="60">
        <v>21.99</v>
      </c>
      <c r="H1509" s="60">
        <v>27.49</v>
      </c>
    </row>
    <row r="1510" spans="1:8" ht="15">
      <c r="A1510" s="63">
        <v>33416</v>
      </c>
      <c r="B1510" s="57">
        <v>0.554460093896714</v>
      </c>
      <c r="C1510" s="58"/>
      <c r="D1510" s="59" t="s">
        <v>1619</v>
      </c>
      <c r="E1510" s="58">
        <v>5</v>
      </c>
      <c r="F1510" s="60">
        <v>3.17</v>
      </c>
      <c r="G1510" s="60">
        <v>7.59</v>
      </c>
      <c r="H1510" s="60">
        <v>9.49</v>
      </c>
    </row>
    <row r="1511" spans="1:8" ht="15">
      <c r="A1511" s="63">
        <v>35587</v>
      </c>
      <c r="B1511" s="57">
        <v>0.600328947368421</v>
      </c>
      <c r="C1511" s="58"/>
      <c r="D1511" s="59" t="s">
        <v>1620</v>
      </c>
      <c r="E1511" s="58">
        <v>7</v>
      </c>
      <c r="F1511" s="60">
        <v>4.05</v>
      </c>
      <c r="G1511" s="60">
        <v>9.72</v>
      </c>
      <c r="H1511" s="60">
        <v>12.15</v>
      </c>
    </row>
    <row r="1512" spans="1:8" ht="15">
      <c r="A1512" s="63">
        <v>40723</v>
      </c>
      <c r="B1512" s="57">
        <v>0.51948051948052</v>
      </c>
      <c r="C1512" s="58"/>
      <c r="D1512" s="59" t="s">
        <v>1621</v>
      </c>
      <c r="E1512" s="58">
        <v>5</v>
      </c>
      <c r="F1512" s="60">
        <v>3.09</v>
      </c>
      <c r="G1512" s="60">
        <v>7.4</v>
      </c>
      <c r="H1512" s="60">
        <v>9.25</v>
      </c>
    </row>
    <row r="1513" spans="1:8" ht="15">
      <c r="A1513" s="63">
        <v>31947</v>
      </c>
      <c r="B1513" s="57">
        <v>0.596026490066225</v>
      </c>
      <c r="C1513" s="58"/>
      <c r="D1513" s="59" t="s">
        <v>1622</v>
      </c>
      <c r="E1513" s="58">
        <v>5</v>
      </c>
      <c r="F1513" s="60">
        <v>3.05</v>
      </c>
      <c r="G1513" s="60">
        <v>7.32</v>
      </c>
      <c r="H1513" s="60">
        <v>9.15</v>
      </c>
    </row>
    <row r="1514" spans="1:8" ht="15">
      <c r="A1514" s="63">
        <v>31951</v>
      </c>
      <c r="B1514" s="57">
        <v>0.596026490066225</v>
      </c>
      <c r="C1514" s="58"/>
      <c r="D1514" s="59" t="s">
        <v>1623</v>
      </c>
      <c r="E1514" s="58">
        <v>5</v>
      </c>
      <c r="F1514" s="60">
        <v>3.05</v>
      </c>
      <c r="G1514" s="60">
        <v>7.32</v>
      </c>
      <c r="H1514" s="60">
        <v>9.15</v>
      </c>
    </row>
    <row r="1515" spans="1:8" ht="15">
      <c r="A1515" s="63">
        <v>32256</v>
      </c>
      <c r="B1515" s="57">
        <v>0.596026490066225</v>
      </c>
      <c r="C1515" s="58"/>
      <c r="D1515" s="59" t="s">
        <v>1624</v>
      </c>
      <c r="E1515" s="58">
        <v>5</v>
      </c>
      <c r="F1515" s="60">
        <v>3.05</v>
      </c>
      <c r="G1515" s="60">
        <v>7.32</v>
      </c>
      <c r="H1515" s="60">
        <v>9.15</v>
      </c>
    </row>
    <row r="1516" spans="1:8" ht="15">
      <c r="A1516" s="63">
        <v>35826</v>
      </c>
      <c r="B1516" s="57">
        <v>0.596026490066225</v>
      </c>
      <c r="C1516" s="58"/>
      <c r="D1516" s="59" t="s">
        <v>1625</v>
      </c>
      <c r="E1516" s="58">
        <v>5</v>
      </c>
      <c r="F1516" s="60">
        <v>3.05</v>
      </c>
      <c r="G1516" s="60">
        <v>7.32</v>
      </c>
      <c r="H1516" s="60">
        <v>9.15</v>
      </c>
    </row>
    <row r="1517" spans="1:8" ht="15">
      <c r="A1517" s="63">
        <v>35829</v>
      </c>
      <c r="B1517" s="57">
        <v>0.596026490066225</v>
      </c>
      <c r="C1517" s="58"/>
      <c r="D1517" s="59" t="s">
        <v>1626</v>
      </c>
      <c r="E1517" s="58">
        <v>5</v>
      </c>
      <c r="F1517" s="60">
        <v>3.05</v>
      </c>
      <c r="G1517" s="60">
        <v>7.32</v>
      </c>
      <c r="H1517" s="60">
        <v>9.15</v>
      </c>
    </row>
    <row r="1518" spans="1:8" ht="15">
      <c r="A1518" s="63">
        <v>32320</v>
      </c>
      <c r="B1518" s="57">
        <v>0.500485436893204</v>
      </c>
      <c r="C1518" s="58"/>
      <c r="D1518" s="59" t="s">
        <v>1627</v>
      </c>
      <c r="E1518" s="58">
        <v>6</v>
      </c>
      <c r="F1518" s="60">
        <v>3.43</v>
      </c>
      <c r="G1518" s="60">
        <v>8.23</v>
      </c>
      <c r="H1518" s="60">
        <v>10.29</v>
      </c>
    </row>
    <row r="1519" spans="1:8" ht="15">
      <c r="A1519" s="63">
        <v>32323</v>
      </c>
      <c r="B1519" s="57">
        <v>0.500485436893204</v>
      </c>
      <c r="C1519" s="58"/>
      <c r="D1519" s="59" t="s">
        <v>1628</v>
      </c>
      <c r="E1519" s="58">
        <v>6</v>
      </c>
      <c r="F1519" s="60">
        <v>3.43</v>
      </c>
      <c r="G1519" s="60">
        <v>8.23</v>
      </c>
      <c r="H1519" s="60">
        <v>10.29</v>
      </c>
    </row>
    <row r="1520" spans="1:8" ht="15">
      <c r="A1520" s="63">
        <v>32326</v>
      </c>
      <c r="B1520" s="57">
        <v>0.500485436893204</v>
      </c>
      <c r="C1520" s="58"/>
      <c r="D1520" s="59" t="s">
        <v>1629</v>
      </c>
      <c r="E1520" s="58">
        <v>6</v>
      </c>
      <c r="F1520" s="60">
        <v>3.43</v>
      </c>
      <c r="G1520" s="60">
        <v>8.23</v>
      </c>
      <c r="H1520" s="60">
        <v>10.29</v>
      </c>
    </row>
    <row r="1521" spans="1:8" ht="15">
      <c r="A1521" s="63">
        <v>36140</v>
      </c>
      <c r="B1521" s="57">
        <v>0.456832298136646</v>
      </c>
      <c r="C1521" s="58"/>
      <c r="D1521" s="59" t="s">
        <v>745</v>
      </c>
      <c r="E1521" s="58">
        <v>10</v>
      </c>
      <c r="F1521" s="60">
        <v>5.83</v>
      </c>
      <c r="G1521" s="60">
        <v>13.99</v>
      </c>
      <c r="H1521" s="60">
        <v>17.49</v>
      </c>
    </row>
    <row r="1522" spans="1:8" ht="15">
      <c r="A1522" s="63">
        <v>36141</v>
      </c>
      <c r="B1522" s="57">
        <v>0.456832298136646</v>
      </c>
      <c r="C1522" s="58"/>
      <c r="D1522" s="59" t="s">
        <v>746</v>
      </c>
      <c r="E1522" s="58">
        <v>10</v>
      </c>
      <c r="F1522" s="60">
        <v>5.83</v>
      </c>
      <c r="G1522" s="60">
        <v>13.99</v>
      </c>
      <c r="H1522" s="60">
        <v>17.49</v>
      </c>
    </row>
    <row r="1523" spans="1:8" ht="15">
      <c r="A1523" s="63">
        <v>40651</v>
      </c>
      <c r="B1523" s="57">
        <v>0.591338582677165</v>
      </c>
      <c r="C1523" s="58"/>
      <c r="D1523" s="59" t="s">
        <v>1630</v>
      </c>
      <c r="E1523" s="58">
        <v>3</v>
      </c>
      <c r="F1523" s="60">
        <v>1.73</v>
      </c>
      <c r="G1523" s="60">
        <v>4.15</v>
      </c>
      <c r="H1523" s="60">
        <v>5.19</v>
      </c>
    </row>
    <row r="1524" spans="1:8" ht="15">
      <c r="A1524" s="63">
        <v>40652</v>
      </c>
      <c r="B1524" s="57">
        <v>0.591338582677165</v>
      </c>
      <c r="C1524" s="58"/>
      <c r="D1524" s="59" t="s">
        <v>1631</v>
      </c>
      <c r="E1524" s="58">
        <v>3</v>
      </c>
      <c r="F1524" s="60">
        <v>1.73</v>
      </c>
      <c r="G1524" s="60">
        <v>4.15</v>
      </c>
      <c r="H1524" s="60">
        <v>5.19</v>
      </c>
    </row>
    <row r="1525" spans="1:8" ht="15">
      <c r="A1525" s="63">
        <v>40653</v>
      </c>
      <c r="B1525" s="57">
        <v>0.591338582677165</v>
      </c>
      <c r="C1525" s="58"/>
      <c r="D1525" s="59" t="s">
        <v>1632</v>
      </c>
      <c r="E1525" s="58">
        <v>3</v>
      </c>
      <c r="F1525" s="60">
        <v>1.73</v>
      </c>
      <c r="G1525" s="60">
        <v>4.15</v>
      </c>
      <c r="H1525" s="60">
        <v>5.19</v>
      </c>
    </row>
    <row r="1526" spans="1:8" ht="15">
      <c r="A1526" s="63">
        <v>40654</v>
      </c>
      <c r="B1526" s="57">
        <v>0.591338582677165</v>
      </c>
      <c r="C1526" s="58"/>
      <c r="D1526" s="59" t="s">
        <v>1633</v>
      </c>
      <c r="E1526" s="58">
        <v>3</v>
      </c>
      <c r="F1526" s="60">
        <v>1.73</v>
      </c>
      <c r="G1526" s="60">
        <v>4.15</v>
      </c>
      <c r="H1526" s="60">
        <v>5.19</v>
      </c>
    </row>
    <row r="1527" spans="1:8" ht="15">
      <c r="A1527" s="63">
        <v>40655</v>
      </c>
      <c r="B1527" s="57">
        <v>0.591338582677165</v>
      </c>
      <c r="C1527" s="58"/>
      <c r="D1527" s="59" t="s">
        <v>1634</v>
      </c>
      <c r="E1527" s="58">
        <v>3</v>
      </c>
      <c r="F1527" s="60">
        <v>1.73</v>
      </c>
      <c r="G1527" s="60">
        <v>4.15</v>
      </c>
      <c r="H1527" s="60">
        <v>5.19</v>
      </c>
    </row>
    <row r="1528" spans="1:8" ht="15">
      <c r="A1528" s="63">
        <v>41052</v>
      </c>
      <c r="B1528" s="57">
        <v>0.560416666666667</v>
      </c>
      <c r="C1528" s="58"/>
      <c r="D1528" s="59" t="s">
        <v>1635</v>
      </c>
      <c r="E1528" s="58">
        <v>6</v>
      </c>
      <c r="F1528" s="60">
        <v>3.52</v>
      </c>
      <c r="G1528" s="60">
        <v>8.44</v>
      </c>
      <c r="H1528" s="60">
        <v>10.55</v>
      </c>
    </row>
    <row r="1529" spans="1:8" ht="15">
      <c r="A1529" s="63">
        <v>41053</v>
      </c>
      <c r="B1529" s="57">
        <v>0.560416666666667</v>
      </c>
      <c r="C1529" s="58"/>
      <c r="D1529" s="59" t="s">
        <v>1636</v>
      </c>
      <c r="E1529" s="58">
        <v>6</v>
      </c>
      <c r="F1529" s="60">
        <v>3.52</v>
      </c>
      <c r="G1529" s="60">
        <v>8.44</v>
      </c>
      <c r="H1529" s="60">
        <v>10.55</v>
      </c>
    </row>
    <row r="1530" spans="1:8" ht="15">
      <c r="A1530" s="63">
        <v>41054</v>
      </c>
      <c r="B1530" s="57">
        <v>0.560416666666667</v>
      </c>
      <c r="C1530" s="58"/>
      <c r="D1530" s="59" t="s">
        <v>1637</v>
      </c>
      <c r="E1530" s="58">
        <v>6</v>
      </c>
      <c r="F1530" s="60">
        <v>3.52</v>
      </c>
      <c r="G1530" s="60">
        <v>8.44</v>
      </c>
      <c r="H1530" s="60">
        <v>10.55</v>
      </c>
    </row>
    <row r="1531" spans="1:8" ht="15">
      <c r="A1531" s="63">
        <v>41055</v>
      </c>
      <c r="B1531" s="57">
        <v>0.560416666666667</v>
      </c>
      <c r="C1531" s="58"/>
      <c r="D1531" s="59" t="s">
        <v>1638</v>
      </c>
      <c r="E1531" s="58">
        <v>6</v>
      </c>
      <c r="F1531" s="60">
        <v>3.52</v>
      </c>
      <c r="G1531" s="60">
        <v>8.44</v>
      </c>
      <c r="H1531" s="60">
        <v>10.55</v>
      </c>
    </row>
    <row r="1532" spans="1:8" ht="15">
      <c r="A1532" s="63">
        <v>34017</v>
      </c>
      <c r="B1532" s="57">
        <v>0.550917431192661</v>
      </c>
      <c r="C1532" s="58"/>
      <c r="D1532" s="59" t="s">
        <v>672</v>
      </c>
      <c r="E1532" s="58">
        <v>5</v>
      </c>
      <c r="F1532" s="60">
        <v>3.27</v>
      </c>
      <c r="G1532" s="60">
        <v>7.83</v>
      </c>
      <c r="H1532" s="60">
        <v>9.79</v>
      </c>
    </row>
    <row r="1533" spans="1:8" ht="15">
      <c r="A1533" s="63">
        <v>35918</v>
      </c>
      <c r="B1533" s="57">
        <v>0.550917431192661</v>
      </c>
      <c r="C1533" s="58"/>
      <c r="D1533" s="59" t="s">
        <v>733</v>
      </c>
      <c r="E1533" s="58">
        <v>5</v>
      </c>
      <c r="F1533" s="60">
        <v>3.27</v>
      </c>
      <c r="G1533" s="60">
        <v>7.83</v>
      </c>
      <c r="H1533" s="60">
        <v>9.79</v>
      </c>
    </row>
    <row r="1534" spans="1:8" ht="15">
      <c r="A1534" s="63">
        <v>36250</v>
      </c>
      <c r="B1534" s="57">
        <v>0.550917431192661</v>
      </c>
      <c r="C1534" s="58"/>
      <c r="D1534" s="59" t="s">
        <v>748</v>
      </c>
      <c r="E1534" s="58">
        <v>5</v>
      </c>
      <c r="F1534" s="60">
        <v>3.27</v>
      </c>
      <c r="G1534" s="60">
        <v>7.83</v>
      </c>
      <c r="H1534" s="60">
        <v>9.79</v>
      </c>
    </row>
    <row r="1535" spans="1:8" ht="15">
      <c r="A1535" s="63">
        <v>40792</v>
      </c>
      <c r="B1535" s="57">
        <v>0.454585152838428</v>
      </c>
      <c r="C1535" s="58"/>
      <c r="D1535" s="59" t="s">
        <v>1639</v>
      </c>
      <c r="E1535" s="58">
        <v>7</v>
      </c>
      <c r="F1535" s="60">
        <v>4.17</v>
      </c>
      <c r="G1535" s="60">
        <v>9.99</v>
      </c>
      <c r="H1535" s="60">
        <v>12.49</v>
      </c>
    </row>
    <row r="1536" spans="1:8" ht="15">
      <c r="A1536" s="63">
        <v>30895</v>
      </c>
      <c r="B1536" s="57">
        <v>0.553061224489796</v>
      </c>
      <c r="C1536" s="58"/>
      <c r="D1536" s="59" t="s">
        <v>1640</v>
      </c>
      <c r="E1536" s="58">
        <v>1</v>
      </c>
      <c r="F1536" s="60">
        <v>0.73</v>
      </c>
      <c r="G1536" s="60">
        <v>1.75</v>
      </c>
      <c r="H1536" s="60">
        <v>2.19</v>
      </c>
    </row>
    <row r="1537" spans="1:8" ht="15">
      <c r="A1537" s="63">
        <v>35847</v>
      </c>
      <c r="B1537" s="57">
        <v>0.541836734693878</v>
      </c>
      <c r="C1537" s="58"/>
      <c r="D1537" s="59" t="s">
        <v>1641</v>
      </c>
      <c r="E1537" s="58">
        <v>2</v>
      </c>
      <c r="F1537" s="60">
        <v>1.5</v>
      </c>
      <c r="G1537" s="60">
        <v>3.59</v>
      </c>
      <c r="H1537" s="60">
        <v>4.49</v>
      </c>
    </row>
    <row r="1538" spans="1:8" ht="15">
      <c r="A1538" s="63">
        <v>38491</v>
      </c>
      <c r="B1538" s="57">
        <v>0.570588235294118</v>
      </c>
      <c r="C1538" s="58"/>
      <c r="D1538" s="59" t="s">
        <v>1642</v>
      </c>
      <c r="E1538" s="58">
        <v>1</v>
      </c>
      <c r="F1538" s="60">
        <v>0.73</v>
      </c>
      <c r="G1538" s="60">
        <v>1.75</v>
      </c>
      <c r="H1538" s="60">
        <v>2.19</v>
      </c>
    </row>
    <row r="1539" spans="1:8" ht="15">
      <c r="A1539" s="63">
        <v>43605</v>
      </c>
      <c r="B1539" s="57">
        <v>0.556666666666667</v>
      </c>
      <c r="C1539" s="58"/>
      <c r="D1539" s="59" t="s">
        <v>1643</v>
      </c>
      <c r="E1539" s="58">
        <v>2</v>
      </c>
      <c r="F1539" s="60">
        <v>1.33</v>
      </c>
      <c r="G1539" s="60">
        <v>3.19</v>
      </c>
      <c r="H1539" s="60">
        <v>3.99</v>
      </c>
    </row>
    <row r="1540" spans="1:8" ht="15">
      <c r="A1540" s="63">
        <v>35979</v>
      </c>
      <c r="B1540" s="57">
        <v>0.55952380952381</v>
      </c>
      <c r="C1540" s="58"/>
      <c r="D1540" s="59" t="s">
        <v>1644</v>
      </c>
      <c r="E1540" s="58">
        <v>5</v>
      </c>
      <c r="F1540" s="60">
        <v>3.09</v>
      </c>
      <c r="G1540" s="60">
        <v>7.4</v>
      </c>
      <c r="H1540" s="60">
        <v>9.25</v>
      </c>
    </row>
    <row r="1541" spans="1:8" ht="15">
      <c r="A1541" s="63">
        <v>32882</v>
      </c>
      <c r="B1541" s="57">
        <v>0.480769230769231</v>
      </c>
      <c r="C1541" s="58"/>
      <c r="D1541" s="59" t="s">
        <v>1576</v>
      </c>
      <c r="E1541" s="58">
        <v>7</v>
      </c>
      <c r="F1541" s="60">
        <v>4.05</v>
      </c>
      <c r="G1541" s="60">
        <v>9.72</v>
      </c>
      <c r="H1541" s="60">
        <v>12.15</v>
      </c>
    </row>
    <row r="1542" spans="1:8" ht="15">
      <c r="A1542" s="63">
        <v>34923</v>
      </c>
      <c r="B1542" s="57">
        <v>0.568085106382979</v>
      </c>
      <c r="C1542" s="58"/>
      <c r="D1542" s="59" t="s">
        <v>1645</v>
      </c>
      <c r="E1542" s="58">
        <v>6</v>
      </c>
      <c r="F1542" s="60">
        <v>3.39</v>
      </c>
      <c r="G1542" s="60">
        <v>8.12</v>
      </c>
      <c r="H1542" s="60">
        <v>10.15</v>
      </c>
    </row>
    <row r="1543" spans="1:8" ht="15">
      <c r="A1543" s="63">
        <v>38508</v>
      </c>
      <c r="B1543" s="57">
        <v>0.456366047745358</v>
      </c>
      <c r="C1543" s="58"/>
      <c r="D1543" s="59" t="s">
        <v>773</v>
      </c>
      <c r="E1543" s="58">
        <v>22</v>
      </c>
      <c r="F1543" s="60">
        <v>13.67</v>
      </c>
      <c r="G1543" s="60">
        <v>32.79</v>
      </c>
      <c r="H1543" s="60">
        <v>40.99</v>
      </c>
    </row>
    <row r="1544" spans="1:8" ht="15">
      <c r="A1544" s="63">
        <v>43254</v>
      </c>
      <c r="B1544" s="57">
        <v>0.433054393305439</v>
      </c>
      <c r="C1544" s="58"/>
      <c r="D1544" s="59" t="s">
        <v>1646</v>
      </c>
      <c r="E1544" s="58">
        <v>7</v>
      </c>
      <c r="F1544" s="60">
        <v>4.52</v>
      </c>
      <c r="G1544" s="60">
        <v>10.84</v>
      </c>
      <c r="H1544" s="60">
        <v>13.55</v>
      </c>
    </row>
    <row r="1545" spans="1:8" ht="15">
      <c r="A1545" s="63">
        <v>43255</v>
      </c>
      <c r="B1545" s="57">
        <v>0.439799331103679</v>
      </c>
      <c r="C1545" s="58"/>
      <c r="D1545" s="59" t="s">
        <v>1647</v>
      </c>
      <c r="E1545" s="58">
        <v>9</v>
      </c>
      <c r="F1545" s="60">
        <v>5.59</v>
      </c>
      <c r="G1545" s="60">
        <v>13.4</v>
      </c>
      <c r="H1545" s="60">
        <v>16.75</v>
      </c>
    </row>
    <row r="1546" spans="1:8" ht="15">
      <c r="A1546" s="63">
        <v>37927</v>
      </c>
      <c r="B1546" s="57">
        <v>0.600181873294938</v>
      </c>
      <c r="C1546" s="58"/>
      <c r="D1546" s="59" t="s">
        <v>1648</v>
      </c>
      <c r="E1546" s="58">
        <v>7</v>
      </c>
      <c r="F1546" s="60">
        <v>4.4</v>
      </c>
      <c r="G1546" s="60">
        <v>10.55</v>
      </c>
      <c r="H1546" s="60">
        <v>13.19</v>
      </c>
    </row>
    <row r="1547" spans="1:8" ht="15">
      <c r="A1547" s="63">
        <v>37947</v>
      </c>
      <c r="B1547" s="57">
        <v>0.600371747211896</v>
      </c>
      <c r="C1547" s="58"/>
      <c r="D1547" s="59" t="s">
        <v>1649</v>
      </c>
      <c r="E1547" s="58">
        <v>6</v>
      </c>
      <c r="F1547" s="60">
        <v>3.59</v>
      </c>
      <c r="G1547" s="60">
        <v>8.6</v>
      </c>
      <c r="H1547" s="60">
        <v>10.75</v>
      </c>
    </row>
    <row r="1548" spans="1:8" ht="15">
      <c r="A1548" s="63">
        <v>41943</v>
      </c>
      <c r="B1548" s="57">
        <v>0.598996655518395</v>
      </c>
      <c r="C1548" s="58"/>
      <c r="D1548" s="59" t="s">
        <v>1650</v>
      </c>
      <c r="E1548" s="58">
        <v>7</v>
      </c>
      <c r="F1548" s="60">
        <v>4</v>
      </c>
      <c r="G1548" s="60">
        <v>9.59</v>
      </c>
      <c r="H1548" s="60">
        <v>11.99</v>
      </c>
    </row>
    <row r="1549" spans="1:8" ht="15">
      <c r="A1549" s="63">
        <v>37934</v>
      </c>
      <c r="B1549" s="57">
        <v>0.5</v>
      </c>
      <c r="C1549" s="58"/>
      <c r="D1549" s="59" t="s">
        <v>1651</v>
      </c>
      <c r="E1549" s="58">
        <v>9</v>
      </c>
      <c r="F1549" s="60">
        <v>5.29</v>
      </c>
      <c r="G1549" s="60">
        <v>12.68</v>
      </c>
      <c r="H1549" s="60">
        <v>15.85</v>
      </c>
    </row>
    <row r="1550" spans="1:8" ht="15">
      <c r="A1550" s="63">
        <v>42618</v>
      </c>
      <c r="B1550" s="57">
        <v>0.619342544068604</v>
      </c>
      <c r="C1550" s="58"/>
      <c r="D1550" s="59" t="s">
        <v>1652</v>
      </c>
      <c r="E1550" s="58">
        <v>4</v>
      </c>
      <c r="F1550" s="60">
        <v>2.67</v>
      </c>
      <c r="G1550" s="60">
        <v>6.39</v>
      </c>
      <c r="H1550" s="60">
        <v>7.99</v>
      </c>
    </row>
    <row r="1551" spans="1:8" ht="15">
      <c r="A1551" s="63">
        <v>42621</v>
      </c>
      <c r="B1551" s="57">
        <v>0.619342544068604</v>
      </c>
      <c r="C1551" s="58"/>
      <c r="D1551" s="59" t="s">
        <v>1653</v>
      </c>
      <c r="E1551" s="58">
        <v>4</v>
      </c>
      <c r="F1551" s="60">
        <v>2.67</v>
      </c>
      <c r="G1551" s="60">
        <v>6.39</v>
      </c>
      <c r="H1551" s="60">
        <v>7.99</v>
      </c>
    </row>
    <row r="1552" spans="1:8" ht="15">
      <c r="A1552" s="63">
        <v>42627</v>
      </c>
      <c r="B1552" s="57">
        <v>0.580152671755725</v>
      </c>
      <c r="C1552" s="58"/>
      <c r="D1552" s="59" t="s">
        <v>1654</v>
      </c>
      <c r="E1552" s="58">
        <v>9</v>
      </c>
      <c r="F1552" s="60">
        <v>5.32</v>
      </c>
      <c r="G1552" s="60">
        <v>12.76</v>
      </c>
      <c r="H1552" s="60">
        <v>15.95</v>
      </c>
    </row>
    <row r="1553" spans="1:8" ht="15">
      <c r="A1553" s="63">
        <v>41084</v>
      </c>
      <c r="B1553" s="57">
        <v>0.500169491525424</v>
      </c>
      <c r="C1553" s="58"/>
      <c r="D1553" s="59" t="s">
        <v>1655</v>
      </c>
      <c r="E1553" s="58">
        <v>16</v>
      </c>
      <c r="F1553" s="60">
        <v>9.83</v>
      </c>
      <c r="G1553" s="60">
        <v>23.59</v>
      </c>
      <c r="H1553" s="60">
        <v>29.49</v>
      </c>
    </row>
    <row r="1554" spans="1:8" ht="15">
      <c r="A1554" s="63">
        <v>42467</v>
      </c>
      <c r="B1554" s="57">
        <v>0.473243243243243</v>
      </c>
      <c r="C1554" s="58"/>
      <c r="D1554" s="59" t="s">
        <v>1656</v>
      </c>
      <c r="E1554" s="58">
        <v>11</v>
      </c>
      <c r="F1554" s="60">
        <v>6.5</v>
      </c>
      <c r="G1554" s="60">
        <v>15.59</v>
      </c>
      <c r="H1554" s="60">
        <v>19.49</v>
      </c>
    </row>
    <row r="1555" spans="1:8" ht="15">
      <c r="A1555" s="63">
        <v>43549</v>
      </c>
      <c r="B1555" s="57">
        <v>0.390540540540541</v>
      </c>
      <c r="C1555" s="58"/>
      <c r="D1555" s="59" t="s">
        <v>1657</v>
      </c>
      <c r="E1555" s="58">
        <v>12</v>
      </c>
      <c r="F1555" s="60">
        <v>7.52</v>
      </c>
      <c r="G1555" s="60">
        <v>18.04</v>
      </c>
      <c r="H1555" s="60">
        <v>22.55</v>
      </c>
    </row>
    <row r="1556" spans="1:8" ht="15">
      <c r="A1556" s="63">
        <v>43707</v>
      </c>
      <c r="B1556" s="57">
        <v>0.299784482758621</v>
      </c>
      <c r="C1556" s="58"/>
      <c r="D1556" s="59" t="s">
        <v>1658</v>
      </c>
      <c r="E1556" s="58">
        <v>18</v>
      </c>
      <c r="F1556" s="60">
        <v>10.83</v>
      </c>
      <c r="G1556" s="60">
        <v>25.99</v>
      </c>
      <c r="H1556" s="60">
        <v>32.49</v>
      </c>
    </row>
    <row r="1557" spans="1:8" ht="15">
      <c r="A1557" s="63">
        <v>38284</v>
      </c>
      <c r="B1557" s="57">
        <v>0.448976377952756</v>
      </c>
      <c r="C1557" s="58"/>
      <c r="D1557" s="59" t="s">
        <v>1659</v>
      </c>
      <c r="E1557" s="58">
        <v>19</v>
      </c>
      <c r="F1557" s="60">
        <v>11.67</v>
      </c>
      <c r="G1557" s="60">
        <v>27.99</v>
      </c>
      <c r="H1557" s="60">
        <v>34.99</v>
      </c>
    </row>
    <row r="1558" spans="1:8" ht="15">
      <c r="A1558" s="63">
        <v>43573</v>
      </c>
      <c r="B1558" s="57">
        <v>0.400121248863292</v>
      </c>
      <c r="C1558" s="58"/>
      <c r="D1558" s="59" t="s">
        <v>1660</v>
      </c>
      <c r="E1558" s="58">
        <v>11</v>
      </c>
      <c r="F1558" s="60">
        <v>6.6</v>
      </c>
      <c r="G1558" s="60">
        <v>15.83</v>
      </c>
      <c r="H1558" s="60">
        <v>19.79</v>
      </c>
    </row>
    <row r="1559" spans="1:8" ht="15">
      <c r="A1559" s="63">
        <v>39971</v>
      </c>
      <c r="B1559" s="57">
        <v>0.500059171597633</v>
      </c>
      <c r="C1559" s="58"/>
      <c r="D1559" s="59" t="s">
        <v>1661</v>
      </c>
      <c r="E1559" s="58">
        <v>46</v>
      </c>
      <c r="F1559" s="60">
        <v>28.17</v>
      </c>
      <c r="G1559" s="60">
        <v>67.59</v>
      </c>
      <c r="H1559" s="60">
        <v>84.49</v>
      </c>
    </row>
    <row r="1560" spans="1:8" ht="15">
      <c r="A1560" s="63">
        <v>42214</v>
      </c>
      <c r="B1560" s="57">
        <v>0.49866220735786</v>
      </c>
      <c r="C1560" s="58"/>
      <c r="D1560" s="59" t="s">
        <v>1662</v>
      </c>
      <c r="E1560" s="58">
        <v>8</v>
      </c>
      <c r="F1560" s="60">
        <v>5</v>
      </c>
      <c r="G1560" s="60">
        <v>11.99</v>
      </c>
      <c r="H1560" s="60">
        <v>14.99</v>
      </c>
    </row>
    <row r="1561" spans="1:8" ht="15">
      <c r="A1561" s="63">
        <v>44641</v>
      </c>
      <c r="B1561" s="57">
        <v>0.600294985250737</v>
      </c>
      <c r="C1561" s="58"/>
      <c r="D1561" s="59" t="s">
        <v>1663</v>
      </c>
      <c r="E1561" s="58">
        <v>7</v>
      </c>
      <c r="F1561" s="60">
        <v>4.52</v>
      </c>
      <c r="G1561" s="60">
        <v>10.84</v>
      </c>
      <c r="H1561" s="60">
        <v>13.55</v>
      </c>
    </row>
    <row r="1562" spans="1:8" ht="15">
      <c r="A1562" s="63">
        <v>42372</v>
      </c>
      <c r="B1562" s="57">
        <v>0.279448621553885</v>
      </c>
      <c r="C1562" s="58"/>
      <c r="D1562" s="59" t="s">
        <v>1664</v>
      </c>
      <c r="E1562" s="58">
        <v>16</v>
      </c>
      <c r="F1562" s="60">
        <v>9.59</v>
      </c>
      <c r="G1562" s="60">
        <v>23</v>
      </c>
      <c r="H1562" s="60">
        <v>28.75</v>
      </c>
    </row>
    <row r="1563" spans="1:8" ht="15">
      <c r="A1563" s="63">
        <v>32150</v>
      </c>
      <c r="B1563" s="57">
        <v>0.646031746031746</v>
      </c>
      <c r="C1563" s="58"/>
      <c r="D1563" s="59" t="s">
        <v>604</v>
      </c>
      <c r="E1563" s="58">
        <v>16</v>
      </c>
      <c r="F1563" s="60">
        <v>9.67</v>
      </c>
      <c r="G1563" s="60">
        <v>23.19</v>
      </c>
      <c r="H1563" s="60">
        <v>28.99</v>
      </c>
    </row>
  </sheetData>
  <sheetProtection password="CE28" sheet="1"/>
  <autoFilter ref="A2:H2"/>
  <printOptions/>
  <pageMargins left="0.7" right="0.7" top="0.75" bottom="0.75" header="0.3" footer="0.3"/>
  <pageSetup horizontalDpi="600" verticalDpi="600" orientation="portrait" paperSize="9" r:id="rId1"/>
  <ignoredErrors>
    <ignoredError sqref="C14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Oriflame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Rusak, Anton</dc:creator>
  <cp:keywords/>
  <dc:description/>
  <cp:lastModifiedBy>Rusak, Anton</cp:lastModifiedBy>
  <dcterms:created xsi:type="dcterms:W3CDTF">2016-06-16T14:01:55Z</dcterms:created>
  <dcterms:modified xsi:type="dcterms:W3CDTF">2021-07-30T06:36:13Z</dcterms:modified>
  <cp:category/>
  <cp:version/>
  <cp:contentType/>
  <cp:contentStatus/>
</cp:coreProperties>
</file>